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2"/>
  <workbookPr defaultThemeVersion="166925"/>
  <xr:revisionPtr revIDLastSave="2783" documentId="11_9248CACD84F5E813E97046798E3E8C1851038385" xr6:coauthVersionLast="47" xr6:coauthVersionMax="47" xr10:uidLastSave="{88A71972-B716-48A0-8307-540A8B4D3067}"/>
  <bookViews>
    <workbookView xWindow="240" yWindow="105" windowWidth="14805" windowHeight="8010" activeTab="3" xr2:uid="{00000000-000D-0000-FFFF-FFFF00000000}"/>
  </bookViews>
  <sheets>
    <sheet name="Indiana Jones" sheetId="1" r:id="rId1"/>
    <sheet name="Star Wars" sheetId="2" r:id="rId2"/>
    <sheet name="MCU" sheetId="3" r:id="rId3"/>
    <sheet name="Harry Potter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4" l="1"/>
  <c r="F13" i="4"/>
  <c r="F12" i="4"/>
  <c r="F11" i="4"/>
  <c r="F10" i="4"/>
  <c r="F9" i="4"/>
  <c r="F8" i="4"/>
  <c r="F7" i="4"/>
  <c r="F6" i="4"/>
  <c r="F5" i="4"/>
  <c r="F4" i="4"/>
  <c r="F14" i="2"/>
  <c r="F13" i="2"/>
  <c r="F12" i="2"/>
  <c r="F11" i="2"/>
  <c r="F10" i="2"/>
  <c r="F9" i="2"/>
  <c r="F8" i="2"/>
  <c r="F7" i="2"/>
  <c r="D10" i="1"/>
  <c r="E10" i="1"/>
  <c r="D11" i="1"/>
  <c r="E11" i="1"/>
  <c r="F7" i="1"/>
  <c r="F6" i="1"/>
  <c r="F5" i="1"/>
  <c r="F4" i="1"/>
  <c r="F34" i="3"/>
  <c r="F33" i="3"/>
  <c r="F32" i="3"/>
  <c r="F31" i="3"/>
  <c r="F30" i="3"/>
  <c r="F29" i="3"/>
  <c r="F28" i="3"/>
  <c r="F26" i="3"/>
  <c r="F27" i="3"/>
  <c r="F25" i="3"/>
  <c r="F24" i="3"/>
  <c r="F23" i="3"/>
  <c r="F22" i="3"/>
  <c r="F20" i="3"/>
  <c r="F21" i="3"/>
  <c r="F19" i="3"/>
  <c r="F18" i="3"/>
  <c r="F17" i="3"/>
  <c r="F16" i="3"/>
  <c r="F15" i="3"/>
  <c r="F14" i="3"/>
  <c r="F13" i="3"/>
  <c r="F11" i="3"/>
  <c r="F12" i="3"/>
  <c r="F10" i="3"/>
  <c r="F9" i="3"/>
  <c r="F8" i="3"/>
  <c r="F7" i="3"/>
  <c r="F6" i="3"/>
  <c r="F5" i="3"/>
  <c r="F4" i="3"/>
  <c r="F5" i="2"/>
  <c r="F4" i="2"/>
  <c r="F11" i="1"/>
  <c r="F10" i="1"/>
  <c r="F17" i="4"/>
  <c r="F16" i="4"/>
  <c r="E17" i="4"/>
  <c r="E16" i="4"/>
  <c r="D17" i="4"/>
  <c r="D16" i="4"/>
  <c r="F38" i="3"/>
  <c r="F37" i="3"/>
  <c r="E38" i="3"/>
  <c r="E37" i="3"/>
  <c r="D38" i="3"/>
  <c r="D37" i="3"/>
  <c r="E17" i="2"/>
  <c r="E16" i="2"/>
  <c r="D17" i="2"/>
  <c r="D16" i="2"/>
  <c r="C11" i="1"/>
  <c r="C17" i="2"/>
  <c r="C17" i="4"/>
  <c r="C38" i="3"/>
  <c r="F17" i="2"/>
  <c r="F16" i="2"/>
</calcChain>
</file>

<file path=xl/sharedStrings.xml><?xml version="1.0" encoding="utf-8"?>
<sst xmlns="http://schemas.openxmlformats.org/spreadsheetml/2006/main" count="389" uniqueCount="293">
  <si>
    <t>Indiana Jones data</t>
  </si>
  <si>
    <t>Release date</t>
  </si>
  <si>
    <t>Film title</t>
  </si>
  <si>
    <t>IMDb rating (/10)</t>
  </si>
  <si>
    <t>Budget</t>
  </si>
  <si>
    <t>Box-office</t>
  </si>
  <si>
    <t>Profits</t>
  </si>
  <si>
    <t>Awards earned</t>
  </si>
  <si>
    <t>Nominations (without win)</t>
  </si>
  <si>
    <t>Total nominations</t>
  </si>
  <si>
    <t>Sources</t>
  </si>
  <si>
    <t>Raiders of the Lost Ark</t>
  </si>
  <si>
    <t>33 awards and 5 Oscars (= 38)</t>
  </si>
  <si>
    <t>20 awards and 4 Oscars (=24)</t>
  </si>
  <si>
    <t>53 awards and 9 Oscars (=62)</t>
  </si>
  <si>
    <t>https://www.imdb.com/title/tt0082971/?ref_=nv_sr_srsg_4_tt_7_nm_0_q_Indiana%2520Jones
https://www.oscars.org/oscars/ceremonies/1982</t>
  </si>
  <si>
    <t>Indiana Jones and the Temple of Doom </t>
  </si>
  <si>
    <t>10 awards and 1 Oscar (=11)</t>
  </si>
  <si>
    <t>20 awards and 1 Oscar (=21)</t>
  </si>
  <si>
    <t>30 awards and 2 Oscars (=32)</t>
  </si>
  <si>
    <t>https://www.imdb.com/title/tt0087469/?ref_=nv_sr_srsg_8_tt_7_nm_0_q_Indiana%2520Jones
https://www.oscars.org/oscars/ceremonies/1985</t>
  </si>
  <si>
    <t>Indiana Jones and the Last Crusade </t>
  </si>
  <si>
    <t>8 awards and 1 Oscar (=9)</t>
  </si>
  <si>
    <t>20 awards and 2 Oscars (=22)</t>
  </si>
  <si>
    <t>28 awards and 3 Oscars (=31)</t>
  </si>
  <si>
    <t>https://www.imdb.com/title/tt0097576/?ref_=nv_sr_srsg_7_tt_7_nm_0_q_Indiana%2520Jones
https://www.oscars.org/oscars/ceremonies/1990</t>
  </si>
  <si>
    <t>Indiana Jones and tge Kingdom of the Crystal Skull </t>
  </si>
  <si>
    <t xml:space="preserve">10 awards </t>
  </si>
  <si>
    <t>42 awards</t>
  </si>
  <si>
    <t>52 awards</t>
  </si>
  <si>
    <t>https://www.imdb.com/title/tt0367882/?ref_=nv_sr_srsg_9_tt_7_nm_0_q_Indiana%2520Jones</t>
  </si>
  <si>
    <t>Indiana Jones and the Dial of Destiny </t>
  </si>
  <si>
    <t>-</t>
  </si>
  <si>
    <t>https://www.imdb.com/title/tt1462764/?ref_=nv_sr_srsg_1_tt_7_nm_0_q_Indiana%2520Jones</t>
  </si>
  <si>
    <t>TOTAL</t>
  </si>
  <si>
    <t>61 awards and 7 Oscars (=68)</t>
  </si>
  <si>
    <t>102 awards and 7 Oscars (=109)</t>
  </si>
  <si>
    <t>163 awards and 14 Oscars (=177)</t>
  </si>
  <si>
    <t>AVERAGE</t>
  </si>
  <si>
    <t>15,25 awards and 1,75 Oscar (=14)</t>
  </si>
  <si>
    <t>25,5 awards and 1,75 Oscar (=27,25)</t>
  </si>
  <si>
    <t>40,75 awards and 3,5 Oscars (=44,25)</t>
  </si>
  <si>
    <t>PERCENTAGE</t>
  </si>
  <si>
    <t>34% of awards and 4% of Oscars (=38%) of the total number of nominations</t>
  </si>
  <si>
    <t>58% of awards and 4% of Oscars (=62%) of the total number of nominations</t>
  </si>
  <si>
    <t>Star Wars data</t>
  </si>
  <si>
    <t>Star Wars: Episode IV – A New Hope </t>
  </si>
  <si>
    <t>58 awards and 7 Oscars (=65)</t>
  </si>
  <si>
    <t>27 awards and 4 Oscars (=31)</t>
  </si>
  <si>
    <t>85 awards and 11 Oscars (=96)</t>
  </si>
  <si>
    <t>https://www.imdb.com/title/tt0076759/?ref_=fn_al_tt_2
https://www.oscars.org/oscars/ceremonies/1978</t>
  </si>
  <si>
    <t>Star Wars: Episode V - The Empire Strikes Back </t>
  </si>
  <si>
    <t>24 awards and 2 Oscars (=26)</t>
  </si>
  <si>
    <t>18 awards and 2 Oscars (=20)</t>
  </si>
  <si>
    <t>42 awards and 4 Oscars (=46)</t>
  </si>
  <si>
    <t>https://www.imdb.com/title/tt0080684/?ref_=fn_al_tt_14
https://www.oscars.org/oscars/ceremonies/1981</t>
  </si>
  <si>
    <t>Star Wars: Episode VI – Return of the Jedi </t>
  </si>
  <si>
    <t>22 awards and 1 Oscar (=23)</t>
  </si>
  <si>
    <t>16 awards and 4 Oscars (=20)</t>
  </si>
  <si>
    <t>38 awards and 5 Oscars (=43)</t>
  </si>
  <si>
    <t>https://www.imdb.com/title/tt0086190/?ref_=fn_al_tt_5
https://www.oscars.org/oscars/ceremonies/1984</t>
  </si>
  <si>
    <t>Star Wars: Episode I - The Phantom Menace </t>
  </si>
  <si>
    <t>27 awards</t>
  </si>
  <si>
    <t>68 awards and 3 Oscars (=71)</t>
  </si>
  <si>
    <t>95 awards and 3 Oscars (=98)</t>
  </si>
  <si>
    <t>https://www.imdb.com/title/tt0120915/?ref_=fn_al_tt_8
https://www.oscars.org/oscars/ceremonies/2000</t>
  </si>
  <si>
    <t>Star Wars: Episode II - Attack of the Clones </t>
  </si>
  <si>
    <t>20 awards</t>
  </si>
  <si>
    <t>66 awards and 1 Oscar (=67)</t>
  </si>
  <si>
    <t>86 awards and 1 Oscar (=87)</t>
  </si>
  <si>
    <t>https://www.imdb.com/title/tt0121765/?ref_=fn_al_tt_16
https://www.oscars.org/oscars/ceremonies/2002</t>
  </si>
  <si>
    <t>Star Wars: Episode III - Revenge of the Sith </t>
  </si>
  <si>
    <t>63 awards and 1 Oscar (=64)</t>
  </si>
  <si>
    <t>90 awards and 1 Oscar (=91)</t>
  </si>
  <si>
    <t>https://www.imdb.com/title/tt0121766/?ref_=fn_al_tt_13
https://www.oscars.org/oscars/ceremonies/2006</t>
  </si>
  <si>
    <t>Star Wars: Episode VII - The Force Awakens </t>
  </si>
  <si>
    <t>64 awards</t>
  </si>
  <si>
    <t>134 awards and 5 Oscars (=139)</t>
  </si>
  <si>
    <t>198 awards and 5 Oscars (=203)</t>
  </si>
  <si>
    <t>https://www.imdb.com/title/tt2488496/?ref_=fn_al_tt_11
https://www.oscars.org/oscars/ceremonies/2016</t>
  </si>
  <si>
    <t>Rogue One: A Star Wars Story </t>
  </si>
  <si>
    <t>24 awards</t>
  </si>
  <si>
    <t>83 awards and 2 Oscars (=85)</t>
  </si>
  <si>
    <t>107 awards and 2 Oscars (=109)</t>
  </si>
  <si>
    <t>https://www.imdb.com/title/tt3748528/?ref_=fn_al_tt_9
https://www.oscars.org/oscars/ceremonies/2017</t>
  </si>
  <si>
    <t>Star Wars: Episode VIII - The Last Jedi </t>
  </si>
  <si>
    <t>25 awards</t>
  </si>
  <si>
    <t>94 awards and 4 Oscars (=98)</t>
  </si>
  <si>
    <t>119 awards and 4 Oscars (=223)</t>
  </si>
  <si>
    <t>https://www.imdb.com/title/tt2527336/?ref_=fn_al_tt_17
https://www.oscars.org/oscars/ceremonies/2018</t>
  </si>
  <si>
    <t>Solo: A Star Wars Story </t>
  </si>
  <si>
    <t>6 awards</t>
  </si>
  <si>
    <t>25 awards and 1 Oscar (=26)</t>
  </si>
  <si>
    <t>31 awards and 1 Oscar (=32)</t>
  </si>
  <si>
    <t>https://www.imdb.com/title/tt3778644/?ref_=fn_al_tt_12
https://www.oscars.org/oscars/ceremonies/2019</t>
  </si>
  <si>
    <t>Star Wars: Episode IX - The Rise of Skywalker </t>
  </si>
  <si>
    <t>21 awards</t>
  </si>
  <si>
    <t>52 awards and 3 Oscars (=55)</t>
  </si>
  <si>
    <t>73 awards and 3 Oscars (=76)</t>
  </si>
  <si>
    <t>https://www.imdb.com/title/tt2527338/?ref_=fn_al_tt_7
https://www.oscars.org/oscars/ceremonies/2020</t>
  </si>
  <si>
    <t>318 awards and 10 Oscars (=328)</t>
  </si>
  <si>
    <t>646 awards and 30 Oscars (=676)</t>
  </si>
  <si>
    <t>964 awards and 40 Oscars (=1004)</t>
  </si>
  <si>
    <t>28,9 awards and 0,9 Oscar (=29,8)</t>
  </si>
  <si>
    <t>58,73 awards and 2,73 Oscars (=61,46)</t>
  </si>
  <si>
    <t>87,64 awards and 3,64 Oscars (=91,28)</t>
  </si>
  <si>
    <t>32% of awards and 1% of Oscars (=33%) of the total number of nominations</t>
  </si>
  <si>
    <t>64% of awards and 3% of Oscars (=67%) of the total number of nominations</t>
  </si>
  <si>
    <t>MCU data</t>
  </si>
  <si>
    <t>Iron Man</t>
  </si>
  <si>
    <t>22 awards</t>
  </si>
  <si>
    <t>71 awards and 2 Oscars (=73)</t>
  </si>
  <si>
    <t>93 awards and 2 Oscars (=95)</t>
  </si>
  <si>
    <t>https://www.imdb.com/title/tt0371746/?ref_=nv_sr_srsg_0_tt_8_nm_0_q_Iron%2520Man
https://www.oscars.org/oscars/ceremonies/2009</t>
  </si>
  <si>
    <t>The Incredible Hulk </t>
  </si>
  <si>
    <t>1 award</t>
  </si>
  <si>
    <t>10 awards</t>
  </si>
  <si>
    <t>11 awards</t>
  </si>
  <si>
    <t>https://www.imdb.com/title/tt0800080/?ref_=nv_sr_srsg_0_tt_8_nm_0_q_The%2520incredible</t>
  </si>
  <si>
    <t>Iron Man 2</t>
  </si>
  <si>
    <t>7 awards</t>
  </si>
  <si>
    <t>44 awards and 1 Oscar (=45)</t>
  </si>
  <si>
    <t>51 awards and 1 Oscar (=52)</t>
  </si>
  <si>
    <t>https://www.imdb.com/title/tt1228705/?ref_=nv_sr_srsg_6_tt_8_nm_0_q_Iron%2520Man
https://www.oscars.org/oscars/ceremonies/2011</t>
  </si>
  <si>
    <t xml:space="preserve">Thor </t>
  </si>
  <si>
    <t>5 awards</t>
  </si>
  <si>
    <t>30 awards</t>
  </si>
  <si>
    <t>35 awards</t>
  </si>
  <si>
    <t>https://www.imdb.com/title/tt0800369/?ref_=nv_sr_srsg_0_tt_5_nm_3_q_Thor</t>
  </si>
  <si>
    <t>Captain America: The First Avenger</t>
  </si>
  <si>
    <t>4 awards</t>
  </si>
  <si>
    <t>46 awards</t>
  </si>
  <si>
    <t>50 awards</t>
  </si>
  <si>
    <t>https://www.imdb.com/title/tt0458339/?ref_=nv_sr_srsg_0_tt_8_nm_0_q_Captain%2520america</t>
  </si>
  <si>
    <t>The Avengers</t>
  </si>
  <si>
    <t>38 awards</t>
  </si>
  <si>
    <t>79 awards and 1 Oscar (=80)</t>
  </si>
  <si>
    <t>117 awards and 1 Oscar (=118)</t>
  </si>
  <si>
    <t>https://www.imdb.com/title/tt0848228/?ref_=nv_sr_srsg_3_tt_8_nm_0_q_Avengers
https://www.oscars.org/oscars/ceremonies/2013</t>
  </si>
  <si>
    <t>Iron Man 3</t>
  </si>
  <si>
    <t>62 awards and 1 Oscar (=63)</t>
  </si>
  <si>
    <t>82 awards and 1 Oscar (=83)</t>
  </si>
  <si>
    <t>https://www.imdb.com/title/tt1300854/?ref_=nv_sr_srsg_3_tt_8_nm_0_q_Iron%2520Man
https://www.oscars.org/oscars/ceremonies/2014</t>
  </si>
  <si>
    <t>Thor: The Dark World</t>
  </si>
  <si>
    <t>https://www.imdb.com/title/tt1981115/?ref_=nv_sr_srsg_7_tt_5_nm_3_q_Thor</t>
  </si>
  <si>
    <t>Captain America: The Winter Soldier</t>
  </si>
  <si>
    <t>56 awards and 1 Oscar (=57)</t>
  </si>
  <si>
    <t>https://www.imdb.com/title/tt1843866/?ref_=nv_sr_srsg_6_tt_8_nm_0_q_Captain%2520america
https://www.oscars.org/oscars/ceremonies/2015</t>
  </si>
  <si>
    <t>Guardians of the Galaxy</t>
  </si>
  <si>
    <t>101 awards and 2 Oscars (=103)</t>
  </si>
  <si>
    <t>153 awards and 2 Oscars (=155)</t>
  </si>
  <si>
    <t>https://www.imdb.com/title/tt2015381/?ref_=nv_sr_srsg_3_tt_8_nm_0_q_Guardians
https://www.oscars.org/oscars/ceremonies/2015</t>
  </si>
  <si>
    <t>Avengers: Age of Ultron</t>
  </si>
  <si>
    <t>8 awards</t>
  </si>
  <si>
    <t>60 awards</t>
  </si>
  <si>
    <t>https://www.imdb.com/title/tt2395427/?ref_=nv_sr_srsg_7_tt_8_nm_0_q_Avengers</t>
  </si>
  <si>
    <t xml:space="preserve">Ant-Man  </t>
  </si>
  <si>
    <t>34 awards</t>
  </si>
  <si>
    <t>https://www.imdb.com/title/tt5095030/?ref_=nv_sr_srsg_6_tt_8_nm_0_q_Ant-Man</t>
  </si>
  <si>
    <t>Captain America: Civil War</t>
  </si>
  <si>
    <t>16 awards</t>
  </si>
  <si>
    <t>73 awards</t>
  </si>
  <si>
    <t>89 awards</t>
  </si>
  <si>
    <t>https://www.imdb.com/title/tt3498820/?ref_=nv_sr_srsg_3_tt_8_nm_0_q_Captain%2520america</t>
  </si>
  <si>
    <t xml:space="preserve">Doctor Strange  </t>
  </si>
  <si>
    <t>67 awards and 1 Oscar (=68)</t>
  </si>
  <si>
    <t>87 awards and 1 Oscar (=88)</t>
  </si>
  <si>
    <t>https://www.imdb.com/title/tt1211837/?ref_=nv_sr_srsg_0_tt_8_nm_0_q_Doctor%2520Strange
https://www.oscars.org/oscars/ceremonies/2017</t>
  </si>
  <si>
    <t>Guardians of the Galaxy Vol. 2</t>
  </si>
  <si>
    <t>15 awards</t>
  </si>
  <si>
    <t>59 awards and 1 Oscar (=60)</t>
  </si>
  <si>
    <t>74 awards and 1 Oscar (=75)</t>
  </si>
  <si>
    <t>https://www.imdb.com/title/tt3896198/?ref_=nv_sr_srsg_6_tt_8_nm_0_q_Guardians
https://www.oscars.org/oscars/ceremonies/2018</t>
  </si>
  <si>
    <t>Spider-Man: Homecoming</t>
  </si>
  <si>
    <t>17 awards</t>
  </si>
  <si>
    <t>https://www.imdb.com/title/tt2250912/?ref_=nv_sr_srsg_8_tt_8_nm_0_q_Spider-Man</t>
  </si>
  <si>
    <t>Thor: Ragnarok</t>
  </si>
  <si>
    <t>49 awards</t>
  </si>
  <si>
    <t>55 awards</t>
  </si>
  <si>
    <t>https://www.imdb.com/title/tt3501632/?ref_=nv_sr_srsg_6_tt_5_nm_3_q_Thor</t>
  </si>
  <si>
    <t xml:space="preserve">Black Panther </t>
  </si>
  <si>
    <t>114 awards and 3 Oscars (=117)</t>
  </si>
  <si>
    <t>278 awards and 4 Oscar (=282)</t>
  </si>
  <si>
    <t>392 awards and 7 Oscars (=399)</t>
  </si>
  <si>
    <t>https://www.imdb.com/title/tt1825683/?ref_=nv_sr_srsg_0_tt_7_nm_1_q_Black%2520Panther
https://www.oscars.org/oscars/ceremonies/2019</t>
  </si>
  <si>
    <t>Avengers: Infinity War</t>
  </si>
  <si>
    <t>78 awards and 1 Oscar (=79)</t>
  </si>
  <si>
    <t>124 awards and 1 Oscar (=125)</t>
  </si>
  <si>
    <t>https://www.imdb.com/title/tt4154756/?ref_=nv_sr_srsg_6_tt_8_nm_0_q_Avengers
https://www.oscars.org/oscars/ceremonies/2019</t>
  </si>
  <si>
    <t>Ant-Man and the Wast</t>
  </si>
  <si>
    <t>2 awards</t>
  </si>
  <si>
    <t>23 awards</t>
  </si>
  <si>
    <t>https://www.imdb.com/title/tt0478970/?ref_=nv_sr_srsg_3_tt_8_nm_0_q_Ant-Man</t>
  </si>
  <si>
    <t>Captain Marvel</t>
  </si>
  <si>
    <t>9 awards</t>
  </si>
  <si>
    <t>56 awards</t>
  </si>
  <si>
    <t>65 awards</t>
  </si>
  <si>
    <t>https://www.imdb.com/title/tt4154664/?ref_=nv_sr_srsg_0_tt_7_nm_1_q_Captain%2520Mar</t>
  </si>
  <si>
    <t>Avengers: Endgame</t>
  </si>
  <si>
    <t>70 awards</t>
  </si>
  <si>
    <t>132 awards and 1 Oscar (=133)</t>
  </si>
  <si>
    <t>202 awards and 1 Oscar (=203)</t>
  </si>
  <si>
    <t>https://www.imdb.com/title/tt4154796/?ref_=nv_sr_srsg_0_tt_8_nm_0_q_Avengers
https://www.oscars.org/oscars/ceremonies/2020</t>
  </si>
  <si>
    <t>Spider-Man: Far from Home</t>
  </si>
  <si>
    <t>26 awards</t>
  </si>
  <si>
    <t>37 awards</t>
  </si>
  <si>
    <t>https://www.imdb.com/title/tt6320628/?ref_=nv_sr_srsg_0_tt_8_nm_0_q_Far%2520from</t>
  </si>
  <si>
    <t>Black Widow</t>
  </si>
  <si>
    <t>12 awards</t>
  </si>
  <si>
    <t>https://www.imdb.com/title/tt3480822/?ref_=nv_sr_srsg_0_tt_8_nm_0_q_Black%2520Widow</t>
  </si>
  <si>
    <t>Shang-Chi and the Legend of the Ten Rings</t>
  </si>
  <si>
    <t>67 awards</t>
  </si>
  <si>
    <t>87 awards</t>
  </si>
  <si>
    <t>https://www.imdb.com/title/tt9376612/?ref_=nv_sr_srsg_1_tt_7_nm_0_q_Shang-</t>
  </si>
  <si>
    <t>Eternals</t>
  </si>
  <si>
    <t>https://www.imdb.com/title/tt9032400/?ref_=nv_sr_srsg_0_tt_8_nm_0_q_Eterna</t>
  </si>
  <si>
    <t>Spider-Man: No Way Home</t>
  </si>
  <si>
    <t>68 awards and 1 Oscar (=69)</t>
  </si>
  <si>
    <t>103 awards and 1 Oscar (=104)</t>
  </si>
  <si>
    <t>https://www.imdb.com/title/tt10872600/?ref_=nv_sr_srsg_7_tt_8_nm_0_q_Spider-Man
https://www.oscars.org/oscars/ceremonies/2022</t>
  </si>
  <si>
    <t>Doctor Strange in the Multiverse of Madness</t>
  </si>
  <si>
    <t>28 awards</t>
  </si>
  <si>
    <t>https://www.imdb.com/title/tt9419884/?ref_=nv_sr_srsg_3_tt_8_nm_0_q_Doctor%2520Strange</t>
  </si>
  <si>
    <t>Thor: Love and Thunder</t>
  </si>
  <si>
    <t>18 awards</t>
  </si>
  <si>
    <t>https://www.imdb.com/title/tt10648342/?ref_=nv_sr_srsg_3_tt_5_nm_3_q_Thor</t>
  </si>
  <si>
    <t>Black Panther: Wakanda Forever</t>
  </si>
  <si>
    <t>42 awards and 1 Oscar (=43)</t>
  </si>
  <si>
    <t>151 awards and 4 Oscars (155)</t>
  </si>
  <si>
    <t>193 awards and 5 Oscars (=198)</t>
  </si>
  <si>
    <t>https://www.imdb.com/title/tt9114286/?ref_=nv_sr_srsg_3_tt_7_nm_1_q_Black%2520Panther
https://www.oscars.org/oscars/ceremonies/2023</t>
  </si>
  <si>
    <t>Ant-Man and the Wast: Quantumania</t>
  </si>
  <si>
    <t>0 awards</t>
  </si>
  <si>
    <t>3 awards</t>
  </si>
  <si>
    <t>https://www.imdb.com/title/tt10954600/?ref_=nv_sr_srsg_0_tt_8_nm_0_q_Ant-Man</t>
  </si>
  <si>
    <t>Guardians of the Galaxy Vol. 3</t>
  </si>
  <si>
    <t>https://www.imdb.com/title/tt6791350/?ref_=nv_sr_srsg_0_tt_8_nm_0_q_Guardians</t>
  </si>
  <si>
    <t>610 awards and 4 Oscars (=614)</t>
  </si>
  <si>
    <t>1828 awards and 21 Oscars (=1849)</t>
  </si>
  <si>
    <t>2438 awards and 25 Oscars (=2463)</t>
  </si>
  <si>
    <t>19,68 awards and 0,13 Oscar (=19,81)</t>
  </si>
  <si>
    <t>58,97 awards and 0,68 Oscar (=59,65)</t>
  </si>
  <si>
    <t>78,65 awards and 0,8 Oscar (=79,45)</t>
  </si>
  <si>
    <t>25% of awards and 0% of Oscars (=25%) of the total number of nominations</t>
  </si>
  <si>
    <t>74% of awards and 1% of Oscars (=75%) of the total number of nominations</t>
  </si>
  <si>
    <t>Harry Potter data</t>
  </si>
  <si>
    <t>Harry Potter and the Sorcerer's Stone </t>
  </si>
  <si>
    <t>19 awards</t>
  </si>
  <si>
    <t>66 awards and 3 Oscars (=69)</t>
  </si>
  <si>
    <t>85 awards and 3 Oscars (=88)</t>
  </si>
  <si>
    <t>https://www.imdb.com/title/tt0241527/?ref_=fn_al_tt_1
https://www.oscars.org/oscars/ceremonies/2002</t>
  </si>
  <si>
    <t>Harry Potter and the Chamber of Secrets </t>
  </si>
  <si>
    <t>13 awards</t>
  </si>
  <si>
    <t>59 awards</t>
  </si>
  <si>
    <t>https://www.imdb.com/title/tt0295297/?ref_=fn_al_tt_4</t>
  </si>
  <si>
    <t>Harry Potter and the Prisoner of Azkaban </t>
  </si>
  <si>
    <t>51 awards and 2 Oscars (=53)</t>
  </si>
  <si>
    <t>68 awards and 2 Oscars (=70)</t>
  </si>
  <si>
    <t>https://www.imdb.com/title/tt0304141/?ref_=fn_al_tt_3
https://www.oscars.org/oscars/ceremonies/2005</t>
  </si>
  <si>
    <t>Harry Potter and the Goblet of Fire </t>
  </si>
  <si>
    <t>43 awards and 1 Oscar (=44)</t>
  </si>
  <si>
    <t>https://www.imdb.com/title/tt0330373/?ref_=fn_al_tt_2
https://www.oscars.org/oscars/ceremonies/2006</t>
  </si>
  <si>
    <t>Harry Potter and the Order of the Phoenix </t>
  </si>
  <si>
    <t>47 awards</t>
  </si>
  <si>
    <t>https://www.imdb.com/title/tt0373889/?ref_=fn_al_tt_6</t>
  </si>
  <si>
    <t>Harry Potter and the Half-Blood Prince </t>
  </si>
  <si>
    <t>38 awards and 1 Oscar (=39)</t>
  </si>
  <si>
    <t>47 awards and 1 Oscar (=48)</t>
  </si>
  <si>
    <t>https://www.imdb.com/title/tt0417741/?ref_=fn_al_tt_7
https://www.oscars.org/oscars/ceremonies/2010</t>
  </si>
  <si>
    <t>Harry Potter and the Deathly Hallows: Part 1 </t>
  </si>
  <si>
    <t>53 awards and 2 Oscars (=55)</t>
  </si>
  <si>
    <t>https://www.imdb.com/title/tt0926084/?ref_=fn_al_tt_8
https://www.oscars.org/oscars/ceremonies/2011</t>
  </si>
  <si>
    <t>Harry Potter and the Deathly Hallows: Part 2 </t>
  </si>
  <si>
    <t>91 awards and 3 Oscars (=94)</t>
  </si>
  <si>
    <t>138 awards and 3 Oscars (=141)</t>
  </si>
  <si>
    <t>https://www.imdb.com/title/tt1201607/?ref_=fn_al_tt_5
https://www.oscars.org/oscars/ceremonies/2012</t>
  </si>
  <si>
    <t>Fantastic Beasts and Where to Find Them </t>
  </si>
  <si>
    <t>14 awards and 1 Oscar (=15)</t>
  </si>
  <si>
    <t>53 awards and 1 Oscar (=54)</t>
  </si>
  <si>
    <t>67 awards and 2 Oscars (=69)</t>
  </si>
  <si>
    <t>https://www.imdb.com/title/tt3183660/?ref_=fn_al_tt_3
https://www.oscars.org/oscars/ceremonies/2017</t>
  </si>
  <si>
    <t>Fantastic Beasts: The Crimes of Grindelwald </t>
  </si>
  <si>
    <t>https://www.imdb.com/title/tt4123430/?ref_=fn_al_tt_2</t>
  </si>
  <si>
    <t>Fantastic Beasts: The Secrets of Dumbledore </t>
  </si>
  <si>
    <t>https://www.imdb.com/title/tt4123432/?ref_=fn_al_tt_1</t>
  </si>
  <si>
    <t>167 awards and 1 Oscar (=168)</t>
  </si>
  <si>
    <t>517 awards and 13 Oscars (=530)</t>
  </si>
  <si>
    <t>684 awards and 14 Oscars (=698)</t>
  </si>
  <si>
    <t>15,18 awards and 0,09 Oscar (=15,27)</t>
  </si>
  <si>
    <t>47 awards and 1,18 Oscar (=48,18)</t>
  </si>
  <si>
    <t>62,18 awards and 1,27 Oscar (=63,45)</t>
  </si>
  <si>
    <t>24% of awards and 0% of Oscars (=24%) of the total number of nominations</t>
  </si>
  <si>
    <t>74% of awards and 2% of Oscars (=76%) of the total number of nominations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</si>
</sst>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_-[$$-409]* #,##0.00_ ;_-[$$-409]* \-#,##0.00\ ;_-[$$-409]* &quot;-&quot;??_ ;_-@_ "/>
  </numFmts>
  <fonts count="9">
    <font>
      <sz val="11"/>
      <color theme="1"/>
      <name val="Calibri"/>
      <family val="2"/>
      <scheme val="minor"/>
    </font>
    <font>
      <sz val="11"/>
      <name val="Calibri"/>
      <charset val="1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EADBFF"/>
      <name val="Calibri"/>
      <family val="2"/>
      <scheme val="minor"/>
    </font>
    <font>
      <b/>
      <sz val="18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rgb="FF757171"/>
        <bgColor indexed="64"/>
      </patternFill>
    </fill>
    <fill>
      <patternFill patternType="solid">
        <fgColor rgb="FFC4FFFD"/>
        <bgColor indexed="64"/>
      </patternFill>
    </fill>
    <fill>
      <patternFill patternType="solid">
        <fgColor rgb="FFE0FAFF"/>
        <bgColor indexed="64"/>
      </patternFill>
    </fill>
    <fill>
      <patternFill patternType="solid">
        <fgColor rgb="FFEADBFF"/>
        <bgColor indexed="64"/>
      </patternFill>
    </fill>
    <fill>
      <patternFill patternType="solid">
        <fgColor rgb="FFD9A5F0"/>
        <bgColor indexed="64"/>
      </patternFill>
    </fill>
    <fill>
      <patternFill patternType="solid">
        <fgColor rgb="FFBF6AF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04A4A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6">
    <xf numFmtId="0" fontId="0" fillId="0" borderId="0" xfId="0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0" fillId="2" borderId="3" xfId="0" applyFill="1" applyBorder="1" applyAlignment="1">
      <alignment horizontal="center" vertical="center"/>
    </xf>
    <xf numFmtId="0" fontId="2" fillId="0" borderId="11" xfId="1" applyBorder="1" applyAlignment="1">
      <alignment horizontal="left" vertical="center" wrapText="1"/>
    </xf>
    <xf numFmtId="0" fontId="2" fillId="0" borderId="14" xfId="1" applyBorder="1" applyAlignment="1">
      <alignment horizontal="left" vertical="center"/>
    </xf>
    <xf numFmtId="0" fontId="2" fillId="0" borderId="14" xfId="1" applyBorder="1" applyAlignment="1">
      <alignment horizontal="left" vertical="center" wrapText="1"/>
    </xf>
    <xf numFmtId="0" fontId="2" fillId="0" borderId="17" xfId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5" fontId="1" fillId="0" borderId="13" xfId="0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65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9" fontId="0" fillId="0" borderId="19" xfId="0" applyNumberForma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165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0" fontId="2" fillId="0" borderId="14" xfId="1" applyBorder="1" applyAlignment="1">
      <alignment vertical="center" wrapText="1"/>
    </xf>
    <xf numFmtId="0" fontId="2" fillId="0" borderId="14" xfId="1" applyBorder="1" applyAlignment="1">
      <alignment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165" fontId="0" fillId="3" borderId="13" xfId="0" applyNumberFormat="1" applyFill="1" applyBorder="1" applyAlignment="1">
      <alignment horizontal="center" vertical="center"/>
    </xf>
    <xf numFmtId="0" fontId="2" fillId="3" borderId="14" xfId="1" applyFill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4" xfId="0" applyBorder="1" applyAlignment="1">
      <alignment vertical="center" wrapText="1"/>
    </xf>
    <xf numFmtId="0" fontId="0" fillId="0" borderId="25" xfId="0" applyBorder="1" applyAlignment="1">
      <alignment horizontal="center" vertical="center" wrapText="1"/>
    </xf>
    <xf numFmtId="9" fontId="0" fillId="0" borderId="25" xfId="0" applyNumberFormat="1" applyBorder="1" applyAlignment="1">
      <alignment horizontal="center" vertical="center" wrapText="1"/>
    </xf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5" fontId="0" fillId="0" borderId="16" xfId="0" applyNumberFormat="1" applyBorder="1" applyAlignment="1">
      <alignment horizontal="center" vertical="center" wrapText="1"/>
    </xf>
    <xf numFmtId="0" fontId="2" fillId="0" borderId="17" xfId="1" applyBorder="1" applyAlignment="1">
      <alignment vertical="center" wrapText="1"/>
    </xf>
    <xf numFmtId="0" fontId="0" fillId="3" borderId="12" xfId="0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165" fontId="0" fillId="3" borderId="13" xfId="0" applyNumberFormat="1" applyFill="1" applyBorder="1" applyAlignment="1">
      <alignment horizontal="center" vertical="center" wrapText="1"/>
    </xf>
    <xf numFmtId="0" fontId="2" fillId="3" borderId="14" xfId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0" fontId="4" fillId="9" borderId="13" xfId="0" applyFont="1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5" fontId="0" fillId="10" borderId="13" xfId="0" applyNumberFormat="1" applyFill="1" applyBorder="1" applyAlignment="1">
      <alignment horizontal="center" vertical="center" wrapText="1"/>
    </xf>
    <xf numFmtId="165" fontId="0" fillId="10" borderId="13" xfId="0" applyNumberFormat="1" applyFill="1" applyBorder="1" applyAlignment="1">
      <alignment horizontal="center" vertical="center"/>
    </xf>
    <xf numFmtId="165" fontId="0" fillId="10" borderId="16" xfId="0" applyNumberFormat="1" applyFill="1" applyBorder="1" applyAlignment="1">
      <alignment horizontal="center" vertical="center"/>
    </xf>
    <xf numFmtId="165" fontId="0" fillId="11" borderId="16" xfId="0" applyNumberFormat="1" applyFill="1" applyBorder="1" applyAlignment="1">
      <alignment horizontal="center" vertical="center" wrapText="1"/>
    </xf>
    <xf numFmtId="165" fontId="0" fillId="11" borderId="13" xfId="0" applyNumberFormat="1" applyFill="1" applyBorder="1" applyAlignment="1">
      <alignment horizontal="center" vertical="center" wrapText="1"/>
    </xf>
    <xf numFmtId="165" fontId="4" fillId="11" borderId="13" xfId="0" applyNumberFormat="1" applyFont="1" applyFill="1" applyBorder="1" applyAlignment="1">
      <alignment horizontal="center" vertical="center" wrapText="1"/>
    </xf>
    <xf numFmtId="165" fontId="0" fillId="11" borderId="13" xfId="0" applyNumberFormat="1" applyFill="1" applyBorder="1" applyAlignment="1">
      <alignment horizontal="center" vertical="center"/>
    </xf>
    <xf numFmtId="165" fontId="0" fillId="11" borderId="10" xfId="0" applyNumberFormat="1" applyFill="1" applyBorder="1" applyAlignment="1">
      <alignment horizontal="center" vertical="center"/>
    </xf>
    <xf numFmtId="165" fontId="0" fillId="12" borderId="13" xfId="0" applyNumberFormat="1" applyFill="1" applyBorder="1" applyAlignment="1">
      <alignment horizontal="center" vertical="center" wrapText="1"/>
    </xf>
    <xf numFmtId="165" fontId="4" fillId="12" borderId="13" xfId="0" applyNumberFormat="1" applyFont="1" applyFill="1" applyBorder="1" applyAlignment="1">
      <alignment horizontal="center" vertical="center" wrapText="1"/>
    </xf>
    <xf numFmtId="165" fontId="0" fillId="12" borderId="13" xfId="0" applyNumberForma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7" fillId="14" borderId="0" xfId="0" applyFont="1" applyFill="1" applyAlignment="1">
      <alignment horizontal="left" vertical="center"/>
    </xf>
    <xf numFmtId="0" fontId="8" fillId="14" borderId="0" xfId="0" applyFont="1" applyFill="1" applyAlignment="1">
      <alignment vertical="center"/>
    </xf>
    <xf numFmtId="0" fontId="7" fillId="13" borderId="0" xfId="0" applyFont="1" applyFill="1" applyAlignment="1">
      <alignment horizontal="left" vertical="center"/>
    </xf>
    <xf numFmtId="0" fontId="8" fillId="13" borderId="0" xfId="0" applyFont="1" applyFill="1" applyAlignment="1">
      <alignment vertical="center"/>
    </xf>
    <xf numFmtId="0" fontId="7" fillId="15" borderId="0" xfId="0" applyFont="1" applyFill="1" applyAlignment="1">
      <alignment horizontal="left" vertical="center"/>
    </xf>
    <xf numFmtId="0" fontId="8" fillId="15" borderId="0" xfId="0" applyFont="1" applyFill="1" applyAlignment="1">
      <alignment vertical="center"/>
    </xf>
    <xf numFmtId="0" fontId="7" fillId="16" borderId="0" xfId="0" applyFont="1" applyFill="1" applyAlignment="1">
      <alignment horizontal="left"/>
    </xf>
    <xf numFmtId="0" fontId="8" fillId="16" borderId="0" xfId="0" applyFont="1" applyFill="1" applyAlignment="1">
      <alignment horizontal="left"/>
    </xf>
  </cellXfs>
  <cellStyles count="2">
    <cellStyle name="Hyperlink" xfId="1" xr:uid="{00000000-000B-0000-0000-000008000000}"/>
    <cellStyle name="Normal" xfId="0" builtinId="0"/>
  </cellStyles>
  <dxfs count="0"/>
  <tableStyles count="0" defaultTableStyle="TableStyleMedium2" defaultPivotStyle="PivotStyleMedium9"/>
  <colors>
    <mruColors>
      <color rgb="FFF04A4A"/>
      <color rgb="FFBF6AF7"/>
      <color rgb="FFD9A5F0"/>
      <color rgb="FFEADBFF"/>
      <color rgb="FFD9FFD1"/>
      <color rgb="FFE0FAFF"/>
      <color rgb="FFC4FFFD"/>
      <color rgb="FFFCF9D9"/>
      <color rgb="FFFFE6E6"/>
      <color rgb="FFD9FF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mdb.com/title/tt0097576/?ref_=nv_sr_srsg_7_tt_7_nm_0_q_Indiana%2520Jones" TargetMode="External"/><Relationship Id="rId2" Type="http://schemas.openxmlformats.org/officeDocument/2006/relationships/hyperlink" Target="https://www.imdb.com/title/tt0087469/?ref_=nv_sr_srsg_8_tt_7_nm_0_q_Indiana%2520Jones" TargetMode="External"/><Relationship Id="rId1" Type="http://schemas.openxmlformats.org/officeDocument/2006/relationships/hyperlink" Target="https://www.imdb.com/title/tt0367882/?ref_=nv_sr_srsg_9_tt_7_nm_0_q_Indiana%2520Jones" TargetMode="External"/><Relationship Id="rId5" Type="http://schemas.openxmlformats.org/officeDocument/2006/relationships/hyperlink" Target="https://www.imdb.com/title/tt1462764/?ref_=nv_sr_srsg_1_tt_7_nm_0_q_Indiana%2520Jones" TargetMode="External"/><Relationship Id="rId4" Type="http://schemas.openxmlformats.org/officeDocument/2006/relationships/hyperlink" Target="https://www.imdb.com/title/tt0082971/?ref_=nv_sr_srsg_4_tt_7_nm_0_q_Indiana%2520Jon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mdb.com/title/tt0120915/?ref_=fn_al_tt_8" TargetMode="External"/><Relationship Id="rId3" Type="http://schemas.openxmlformats.org/officeDocument/2006/relationships/hyperlink" Target="https://www.imdb.com/title/tt0080684/?ref_=fn_al_tt_14" TargetMode="External"/><Relationship Id="rId7" Type="http://schemas.openxmlformats.org/officeDocument/2006/relationships/hyperlink" Target="https://www.imdb.com/title/tt3748528/?ref_=fn_al_tt_9" TargetMode="External"/><Relationship Id="rId2" Type="http://schemas.openxmlformats.org/officeDocument/2006/relationships/hyperlink" Target="https://www.imdb.com/title/tt0121765/?ref_=fn_al_tt_16" TargetMode="External"/><Relationship Id="rId1" Type="http://schemas.openxmlformats.org/officeDocument/2006/relationships/hyperlink" Target="https://www.imdb.com/title/tt2527336/?ref_=fn_al_tt_17" TargetMode="External"/><Relationship Id="rId6" Type="http://schemas.openxmlformats.org/officeDocument/2006/relationships/hyperlink" Target="https://www.imdb.com/title/tt2488496/?ref_=fn_al_tt_11" TargetMode="External"/><Relationship Id="rId11" Type="http://schemas.openxmlformats.org/officeDocument/2006/relationships/hyperlink" Target="https://www.imdb.com/title/tt0076759/?ref_=fn_al_tt_2" TargetMode="External"/><Relationship Id="rId5" Type="http://schemas.openxmlformats.org/officeDocument/2006/relationships/hyperlink" Target="https://www.imdb.com/title/tt3778644/?ref_=fn_al_tt_12" TargetMode="External"/><Relationship Id="rId10" Type="http://schemas.openxmlformats.org/officeDocument/2006/relationships/hyperlink" Target="https://www.imdb.com/title/tt0086190/?ref_=fn_al_tt_5" TargetMode="External"/><Relationship Id="rId4" Type="http://schemas.openxmlformats.org/officeDocument/2006/relationships/hyperlink" Target="https://www.imdb.com/title/tt0121766/?ref_=fn_al_tt_13" TargetMode="External"/><Relationship Id="rId9" Type="http://schemas.openxmlformats.org/officeDocument/2006/relationships/hyperlink" Target="https://www.imdb.com/title/tt2527338/?ref_=fn_al_tt_7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mdb.com/title/tt1981115/?ref_=nv_sr_srsg_7_tt_5_nm_3_q_Thor" TargetMode="External"/><Relationship Id="rId13" Type="http://schemas.openxmlformats.org/officeDocument/2006/relationships/hyperlink" Target="https://www.imdb.com/title/tt0848228/?ref_=nv_sr_srsg_3_tt_8_nm_0_q_Avengers" TargetMode="External"/><Relationship Id="rId18" Type="http://schemas.openxmlformats.org/officeDocument/2006/relationships/hyperlink" Target="https://www.imdb.com/title/tt3896198/?ref_=nv_sr_srsg_6_tt_8_nm_0_q_Guardians" TargetMode="External"/><Relationship Id="rId26" Type="http://schemas.openxmlformats.org/officeDocument/2006/relationships/hyperlink" Target="https://www.imdb.com/title/tt6320628/?ref_=nv_sr_srsg_0_tt_8_nm_0_q_Far%2520from" TargetMode="External"/><Relationship Id="rId3" Type="http://schemas.openxmlformats.org/officeDocument/2006/relationships/hyperlink" Target="https://www.imdb.com/title/tt1300854/?ref_=nv_sr_srsg_3_tt_8_nm_0_q_Iron%2520Man" TargetMode="External"/><Relationship Id="rId21" Type="http://schemas.openxmlformats.org/officeDocument/2006/relationships/hyperlink" Target="https://www.imdb.com/title/tt5095030/?ref_=nv_sr_srsg_6_tt_8_nm_0_q_Ant-Man" TargetMode="External"/><Relationship Id="rId7" Type="http://schemas.openxmlformats.org/officeDocument/2006/relationships/hyperlink" Target="https://www.imdb.com/title/tt3501632/?ref_=nv_sr_srsg_6_tt_5_nm_3_q_Thor" TargetMode="External"/><Relationship Id="rId12" Type="http://schemas.openxmlformats.org/officeDocument/2006/relationships/hyperlink" Target="https://www.imdb.com/title/tt4154796/?ref_=nv_sr_srsg_0_tt_8_nm_0_q_Avengers" TargetMode="External"/><Relationship Id="rId17" Type="http://schemas.openxmlformats.org/officeDocument/2006/relationships/hyperlink" Target="https://www.imdb.com/title/tt2015381/?ref_=nv_sr_srsg_3_tt_8_nm_0_q_Guardians" TargetMode="External"/><Relationship Id="rId25" Type="http://schemas.openxmlformats.org/officeDocument/2006/relationships/hyperlink" Target="https://www.imdb.com/title/tt2250912/?ref_=nv_sr_srsg_8_tt_8_nm_0_q_Spider-Man" TargetMode="External"/><Relationship Id="rId2" Type="http://schemas.openxmlformats.org/officeDocument/2006/relationships/hyperlink" Target="https://www.imdb.com/title/tt1228705/?ref_=nv_sr_srsg_6_tt_8_nm_0_q_Iron%2520Man" TargetMode="External"/><Relationship Id="rId16" Type="http://schemas.openxmlformats.org/officeDocument/2006/relationships/hyperlink" Target="https://www.imdb.com/title/tt6791350/?ref_=nv_sr_srsg_0_tt_8_nm_0_q_Guardians" TargetMode="External"/><Relationship Id="rId20" Type="http://schemas.openxmlformats.org/officeDocument/2006/relationships/hyperlink" Target="https://www.imdb.com/title/tt0478970/?ref_=nv_sr_srsg_3_tt_8_nm_0_q_Ant-Man" TargetMode="External"/><Relationship Id="rId29" Type="http://schemas.openxmlformats.org/officeDocument/2006/relationships/hyperlink" Target="https://www.imdb.com/title/tt4154664/?ref_=nv_sr_srsg_0_tt_7_nm_1_q_Captain%2520Mar" TargetMode="External"/><Relationship Id="rId1" Type="http://schemas.openxmlformats.org/officeDocument/2006/relationships/hyperlink" Target="https://www.imdb.com/title/tt0371746/?ref_=nv_sr_srsg_0_tt_8_nm_0_q_Iron%2520Man" TargetMode="External"/><Relationship Id="rId6" Type="http://schemas.openxmlformats.org/officeDocument/2006/relationships/hyperlink" Target="https://www.imdb.com/title/tt10648342/?ref_=nv_sr_srsg_3_tt_5_nm_3_q_Thor" TargetMode="External"/><Relationship Id="rId11" Type="http://schemas.openxmlformats.org/officeDocument/2006/relationships/hyperlink" Target="https://www.imdb.com/title/tt1843866/?ref_=nv_sr_srsg_6_tt_8_nm_0_q_Captain%2520america" TargetMode="External"/><Relationship Id="rId24" Type="http://schemas.openxmlformats.org/officeDocument/2006/relationships/hyperlink" Target="https://www.imdb.com/title/tt10872600/?ref_=nv_sr_srsg_7_tt_8_nm_0_q_Spider-Man" TargetMode="External"/><Relationship Id="rId32" Type="http://schemas.openxmlformats.org/officeDocument/2006/relationships/hyperlink" Target="https://www.imdb.com/title/tt9032400/?ref_=nv_sr_srsg_0_tt_8_nm_0_q_Eterna" TargetMode="External"/><Relationship Id="rId5" Type="http://schemas.openxmlformats.org/officeDocument/2006/relationships/hyperlink" Target="https://www.imdb.com/title/tt0800369/?ref_=nv_sr_srsg_0_tt_5_nm_3_q_Thor" TargetMode="External"/><Relationship Id="rId15" Type="http://schemas.openxmlformats.org/officeDocument/2006/relationships/hyperlink" Target="https://www.imdb.com/title/tt2395427/?ref_=nv_sr_srsg_7_tt_8_nm_0_q_Avengers" TargetMode="External"/><Relationship Id="rId23" Type="http://schemas.openxmlformats.org/officeDocument/2006/relationships/hyperlink" Target="https://www.imdb.com/title/tt9419884/?ref_=nv_sr_srsg_3_tt_8_nm_0_q_Doctor%2520Strange" TargetMode="External"/><Relationship Id="rId28" Type="http://schemas.openxmlformats.org/officeDocument/2006/relationships/hyperlink" Target="https://www.imdb.com/title/tt9114286/?ref_=nv_sr_srsg_3_tt_7_nm_1_q_Black%2520Panther" TargetMode="External"/><Relationship Id="rId10" Type="http://schemas.openxmlformats.org/officeDocument/2006/relationships/hyperlink" Target="https://www.imdb.com/title/tt3498820/?ref_=nv_sr_srsg_3_tt_8_nm_0_q_Captain%2520america" TargetMode="External"/><Relationship Id="rId19" Type="http://schemas.openxmlformats.org/officeDocument/2006/relationships/hyperlink" Target="https://www.imdb.com/title/tt10954600/?ref_=nv_sr_srsg_0_tt_8_nm_0_q_Ant-Man" TargetMode="External"/><Relationship Id="rId31" Type="http://schemas.openxmlformats.org/officeDocument/2006/relationships/hyperlink" Target="https://www.imdb.com/title/tt9376612/?ref_=nv_sr_srsg_1_tt_7_nm_0_q_Shang-" TargetMode="External"/><Relationship Id="rId4" Type="http://schemas.openxmlformats.org/officeDocument/2006/relationships/hyperlink" Target="https://www.imdb.com/title/tt0800080/?ref_=nv_sr_srsg_0_tt_8_nm_0_q_The%2520incredible" TargetMode="External"/><Relationship Id="rId9" Type="http://schemas.openxmlformats.org/officeDocument/2006/relationships/hyperlink" Target="https://www.imdb.com/title/tt0458339/?ref_=nv_sr_srsg_0_tt_8_nm_0_q_Captain%2520america" TargetMode="External"/><Relationship Id="rId14" Type="http://schemas.openxmlformats.org/officeDocument/2006/relationships/hyperlink" Target="https://www.imdb.com/title/tt4154756/?ref_=nv_sr_srsg_6_tt_8_nm_0_q_Avengers" TargetMode="External"/><Relationship Id="rId22" Type="http://schemas.openxmlformats.org/officeDocument/2006/relationships/hyperlink" Target="https://www.imdb.com/title/tt1211837/?ref_=nv_sr_srsg_0_tt_8_nm_0_q_Doctor%2520Strange" TargetMode="External"/><Relationship Id="rId27" Type="http://schemas.openxmlformats.org/officeDocument/2006/relationships/hyperlink" Target="https://www.imdb.com/title/tt1825683/?ref_=nv_sr_srsg_0_tt_7_nm_1_q_Black%2520Panther" TargetMode="External"/><Relationship Id="rId30" Type="http://schemas.openxmlformats.org/officeDocument/2006/relationships/hyperlink" Target="https://www.imdb.com/title/tt3480822/?ref_=nv_sr_srsg_0_tt_8_nm_0_q_Black%2520Widow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mdb.com/title/tt0295297/?ref_=fn_al_tt_4" TargetMode="External"/><Relationship Id="rId3" Type="http://schemas.openxmlformats.org/officeDocument/2006/relationships/hyperlink" Target="https://www.imdb.com/title/tt4123432/?ref_=fn_al_tt_1" TargetMode="External"/><Relationship Id="rId7" Type="http://schemas.openxmlformats.org/officeDocument/2006/relationships/hyperlink" Target="https://www.imdb.com/title/tt1201607/?ref_=fn_al_tt_5" TargetMode="External"/><Relationship Id="rId2" Type="http://schemas.openxmlformats.org/officeDocument/2006/relationships/hyperlink" Target="https://www.imdb.com/title/tt4123430/?ref_=fn_al_tt_2" TargetMode="External"/><Relationship Id="rId1" Type="http://schemas.openxmlformats.org/officeDocument/2006/relationships/hyperlink" Target="https://www.imdb.com/title/tt3183660/?ref_=fn_al_tt_3" TargetMode="External"/><Relationship Id="rId6" Type="http://schemas.openxmlformats.org/officeDocument/2006/relationships/hyperlink" Target="https://www.imdb.com/title/tt0373889/?ref_=fn_al_tt_6" TargetMode="External"/><Relationship Id="rId11" Type="http://schemas.openxmlformats.org/officeDocument/2006/relationships/hyperlink" Target="https://www.imdb.com/title/tt0241527/?ref_=fn_al_tt_1" TargetMode="External"/><Relationship Id="rId5" Type="http://schemas.openxmlformats.org/officeDocument/2006/relationships/hyperlink" Target="https://www.imdb.com/title/tt0417741/?ref_=fn_al_tt_7" TargetMode="External"/><Relationship Id="rId10" Type="http://schemas.openxmlformats.org/officeDocument/2006/relationships/hyperlink" Target="https://www.imdb.com/title/tt0330373/?ref_=fn_al_tt_2" TargetMode="External"/><Relationship Id="rId4" Type="http://schemas.openxmlformats.org/officeDocument/2006/relationships/hyperlink" Target="https://www.imdb.com/title/tt0926084/?ref_=fn_al_tt_8" TargetMode="External"/><Relationship Id="rId9" Type="http://schemas.openxmlformats.org/officeDocument/2006/relationships/hyperlink" Target="https://www.imdb.com/title/tt0304141/?ref_=fn_al_tt_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workbookViewId="0">
      <selection sqref="A1:XFD1"/>
    </sheetView>
  </sheetViews>
  <sheetFormatPr defaultRowHeight="15"/>
  <cols>
    <col min="1" max="1" width="16.5703125" style="62" customWidth="1"/>
    <col min="2" max="2" width="46.85546875" style="62" customWidth="1"/>
    <col min="3" max="3" width="17.140625" style="62" customWidth="1"/>
    <col min="4" max="6" width="19.42578125" style="62" customWidth="1"/>
    <col min="7" max="8" width="35.5703125" style="62" customWidth="1"/>
    <col min="9" max="9" width="33.7109375" style="62" customWidth="1"/>
    <col min="10" max="10" width="84.140625" style="62" customWidth="1"/>
    <col min="11" max="16384" width="9.140625" style="62"/>
  </cols>
  <sheetData>
    <row r="1" spans="1:10" s="131" customFormat="1" ht="23.25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</row>
    <row r="2" spans="1:10" s="40" customFormat="1" ht="23.25">
      <c r="A2" s="39"/>
      <c r="B2" s="39"/>
      <c r="C2" s="39"/>
      <c r="D2" s="39"/>
      <c r="E2" s="39"/>
      <c r="F2" s="39"/>
      <c r="G2" s="39"/>
      <c r="H2" s="39"/>
      <c r="I2" s="39"/>
      <c r="J2" s="39"/>
    </row>
    <row r="3" spans="1:10" s="47" customFormat="1">
      <c r="A3" s="42" t="s">
        <v>1</v>
      </c>
      <c r="B3" s="43" t="s">
        <v>2</v>
      </c>
      <c r="C3" s="43" t="s">
        <v>3</v>
      </c>
      <c r="D3" s="44" t="s">
        <v>4</v>
      </c>
      <c r="E3" s="45" t="s">
        <v>5</v>
      </c>
      <c r="F3" s="43" t="s">
        <v>6</v>
      </c>
      <c r="G3" s="43" t="s">
        <v>7</v>
      </c>
      <c r="H3" s="43" t="s">
        <v>8</v>
      </c>
      <c r="I3" s="43" t="s">
        <v>9</v>
      </c>
      <c r="J3" s="46" t="s">
        <v>10</v>
      </c>
    </row>
    <row r="4" spans="1:10" ht="39" customHeight="1">
      <c r="A4" s="63">
        <v>1981</v>
      </c>
      <c r="B4" s="28" t="s">
        <v>11</v>
      </c>
      <c r="C4" s="82">
        <v>8.4</v>
      </c>
      <c r="D4" s="65">
        <v>18000000</v>
      </c>
      <c r="E4" s="65">
        <v>389925971</v>
      </c>
      <c r="F4" s="94">
        <f>E4-D4</f>
        <v>371925971</v>
      </c>
      <c r="G4" s="89" t="s">
        <v>12</v>
      </c>
      <c r="H4" s="90" t="s">
        <v>13</v>
      </c>
      <c r="I4" s="67" t="s">
        <v>14</v>
      </c>
      <c r="J4" s="49" t="s">
        <v>15</v>
      </c>
    </row>
    <row r="5" spans="1:10" ht="39" customHeight="1">
      <c r="A5" s="63">
        <v>1984</v>
      </c>
      <c r="B5" s="64" t="s">
        <v>16</v>
      </c>
      <c r="C5" s="81">
        <v>7.5</v>
      </c>
      <c r="D5" s="65">
        <v>28000000</v>
      </c>
      <c r="E5" s="65">
        <v>333107271</v>
      </c>
      <c r="F5" s="94">
        <f>E5-D5</f>
        <v>305107271</v>
      </c>
      <c r="G5" s="89" t="s">
        <v>17</v>
      </c>
      <c r="H5" s="90" t="s">
        <v>18</v>
      </c>
      <c r="I5" s="67" t="s">
        <v>19</v>
      </c>
      <c r="J5" s="49" t="s">
        <v>20</v>
      </c>
    </row>
    <row r="6" spans="1:10" ht="39" customHeight="1">
      <c r="A6" s="63">
        <v>1989</v>
      </c>
      <c r="B6" s="64" t="s">
        <v>21</v>
      </c>
      <c r="C6" s="82">
        <v>8.1999999999999993</v>
      </c>
      <c r="D6" s="65">
        <v>48000000</v>
      </c>
      <c r="E6" s="65">
        <v>474171806</v>
      </c>
      <c r="F6" s="94">
        <f>E6-D6</f>
        <v>426171806</v>
      </c>
      <c r="G6" s="89" t="s">
        <v>22</v>
      </c>
      <c r="H6" s="90" t="s">
        <v>23</v>
      </c>
      <c r="I6" s="67" t="s">
        <v>24</v>
      </c>
      <c r="J6" s="49" t="s">
        <v>25</v>
      </c>
    </row>
    <row r="7" spans="1:10" ht="21" customHeight="1">
      <c r="A7" s="68">
        <v>2008</v>
      </c>
      <c r="B7" s="69" t="s">
        <v>26</v>
      </c>
      <c r="C7" s="80">
        <v>6.2</v>
      </c>
      <c r="D7" s="70">
        <v>185000000</v>
      </c>
      <c r="E7" s="70">
        <v>790653942</v>
      </c>
      <c r="F7" s="97">
        <f>E7-D7</f>
        <v>605653942</v>
      </c>
      <c r="G7" s="35" t="s">
        <v>27</v>
      </c>
      <c r="H7" s="35" t="s">
        <v>28</v>
      </c>
      <c r="I7" s="35" t="s">
        <v>29</v>
      </c>
      <c r="J7" s="71" t="s">
        <v>30</v>
      </c>
    </row>
    <row r="8" spans="1:10" ht="21" customHeight="1">
      <c r="A8" s="72">
        <v>2023</v>
      </c>
      <c r="B8" s="73" t="s">
        <v>31</v>
      </c>
      <c r="C8" s="74" t="s">
        <v>32</v>
      </c>
      <c r="D8" s="75">
        <v>294700000</v>
      </c>
      <c r="E8" s="75" t="s">
        <v>32</v>
      </c>
      <c r="F8" s="75" t="s">
        <v>32</v>
      </c>
      <c r="G8" s="74" t="s">
        <v>32</v>
      </c>
      <c r="H8" s="74" t="s">
        <v>32</v>
      </c>
      <c r="I8" s="74" t="s">
        <v>32</v>
      </c>
      <c r="J8" s="76" t="s">
        <v>33</v>
      </c>
    </row>
    <row r="9" spans="1:10" ht="21" customHeight="1">
      <c r="A9" s="105"/>
      <c r="B9" s="106"/>
      <c r="C9" s="106"/>
      <c r="D9" s="106"/>
      <c r="E9" s="106"/>
      <c r="F9" s="106"/>
      <c r="G9" s="106"/>
      <c r="H9" s="106"/>
      <c r="I9" s="106"/>
      <c r="J9" s="107"/>
    </row>
    <row r="10" spans="1:10" ht="31.5" customHeight="1">
      <c r="A10" s="66" t="s">
        <v>34</v>
      </c>
      <c r="B10" s="108"/>
      <c r="C10" s="28"/>
      <c r="D10" s="65">
        <f>SUM(D4:D7)</f>
        <v>279000000</v>
      </c>
      <c r="E10" s="65">
        <f>SUM(E4:E7)</f>
        <v>1987858990</v>
      </c>
      <c r="F10" s="65">
        <f>SUM(F4:F7)</f>
        <v>1708858990</v>
      </c>
      <c r="G10" s="28" t="s">
        <v>35</v>
      </c>
      <c r="H10" s="28" t="s">
        <v>36</v>
      </c>
      <c r="I10" s="28" t="s">
        <v>37</v>
      </c>
      <c r="J10" s="113"/>
    </row>
    <row r="11" spans="1:10" ht="31.5" customHeight="1">
      <c r="A11" s="66" t="s">
        <v>38</v>
      </c>
      <c r="B11" s="109"/>
      <c r="C11" s="28">
        <f>AVERAGE(C4:C7)</f>
        <v>7.5750000000000002</v>
      </c>
      <c r="D11" s="65">
        <f>AVERAGE(D4:D7)</f>
        <v>69750000</v>
      </c>
      <c r="E11" s="65">
        <f>AVERAGE(E4:E7)</f>
        <v>496964747.5</v>
      </c>
      <c r="F11" s="65">
        <f>AVERAGE(F4:F7)</f>
        <v>427214747.5</v>
      </c>
      <c r="G11" s="28" t="s">
        <v>39</v>
      </c>
      <c r="H11" s="28" t="s">
        <v>40</v>
      </c>
      <c r="I11" s="28" t="s">
        <v>41</v>
      </c>
      <c r="J11" s="114"/>
    </row>
    <row r="12" spans="1:10">
      <c r="A12" s="105"/>
      <c r="B12" s="106"/>
      <c r="C12" s="106"/>
      <c r="D12" s="106"/>
      <c r="E12" s="106"/>
      <c r="F12" s="106"/>
      <c r="G12" s="106"/>
      <c r="H12" s="106"/>
      <c r="I12" s="106"/>
      <c r="J12" s="107"/>
    </row>
    <row r="13" spans="1:10" ht="42" customHeight="1">
      <c r="A13" s="58" t="s">
        <v>42</v>
      </c>
      <c r="B13" s="110"/>
      <c r="C13" s="111"/>
      <c r="D13" s="111"/>
      <c r="E13" s="111"/>
      <c r="F13" s="112"/>
      <c r="G13" s="59" t="s">
        <v>43</v>
      </c>
      <c r="H13" s="59" t="s">
        <v>44</v>
      </c>
      <c r="I13" s="60">
        <v>1</v>
      </c>
      <c r="J13" s="61"/>
    </row>
    <row r="14" spans="1:10">
      <c r="G14" s="77"/>
      <c r="H14" s="77"/>
      <c r="I14" s="77"/>
    </row>
    <row r="15" spans="1:10">
      <c r="G15" s="77"/>
      <c r="H15" s="77"/>
      <c r="I15" s="78"/>
    </row>
    <row r="16" spans="1:10">
      <c r="G16" s="77"/>
      <c r="H16" s="77"/>
      <c r="I16" s="77"/>
    </row>
    <row r="17" spans="7:9">
      <c r="G17" s="78"/>
      <c r="H17" s="78"/>
      <c r="I17" s="78"/>
    </row>
    <row r="18" spans="7:9">
      <c r="G18" s="77"/>
      <c r="H18" s="77"/>
      <c r="I18" s="77"/>
    </row>
    <row r="19" spans="7:9">
      <c r="G19" s="93"/>
    </row>
  </sheetData>
  <mergeCells count="6">
    <mergeCell ref="A1:J1"/>
    <mergeCell ref="A9:J9"/>
    <mergeCell ref="A12:J12"/>
    <mergeCell ref="B10:B11"/>
    <mergeCell ref="B13:F13"/>
    <mergeCell ref="J10:J11"/>
  </mergeCells>
  <hyperlinks>
    <hyperlink ref="J7" r:id="rId1" xr:uid="{45B1945D-CE0D-4E8E-B9F9-B39DA30F0EBD}"/>
    <hyperlink ref="J5" r:id="rId2" display="https://www.imdb.com/title/tt0087469/?ref_=nv_sr_srsg_8_tt_7_nm_0_q_Indiana%2520Jones" xr:uid="{A8E4A0F6-3F11-406E-A516-C6CBD357D1DC}"/>
    <hyperlink ref="J6" r:id="rId3" display="https://www.imdb.com/title/tt0097576/?ref_=nv_sr_srsg_7_tt_7_nm_0_q_Indiana%2520Jones" xr:uid="{3B8D959A-C904-4656-9D3B-F039141D1CFF}"/>
    <hyperlink ref="J4" r:id="rId4" display="https://www.imdb.com/title/tt0082971/?ref_=nv_sr_srsg_4_tt_7_nm_0_q_Indiana%2520Jones" xr:uid="{07AACD06-B2B5-4EB4-AF62-5814E543B5E2}"/>
    <hyperlink ref="J8" r:id="rId5" xr:uid="{57F6E449-3A44-4A69-BF88-EB23372189C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F2549-37E9-4D9A-B59E-FD2F4E198D60}">
  <dimension ref="A1:J19"/>
  <sheetViews>
    <sheetView workbookViewId="0">
      <selection sqref="A1:XFD1"/>
    </sheetView>
  </sheetViews>
  <sheetFormatPr defaultRowHeight="15"/>
  <cols>
    <col min="1" max="1" width="16.5703125" style="62" customWidth="1"/>
    <col min="2" max="2" width="46.85546875" style="62" customWidth="1"/>
    <col min="3" max="3" width="17.140625" style="62" customWidth="1"/>
    <col min="4" max="6" width="22.5703125" style="62" customWidth="1"/>
    <col min="7" max="8" width="36.28515625" style="62" customWidth="1"/>
    <col min="9" max="9" width="34.28515625" style="62" customWidth="1"/>
    <col min="10" max="10" width="51.42578125" style="62" customWidth="1"/>
    <col min="11" max="16384" width="9.140625" style="62"/>
  </cols>
  <sheetData>
    <row r="1" spans="1:10" s="129" customFormat="1" ht="23.25">
      <c r="A1" s="128" t="s">
        <v>45</v>
      </c>
      <c r="B1" s="128"/>
      <c r="C1" s="128"/>
      <c r="D1" s="128"/>
      <c r="E1" s="128"/>
      <c r="F1" s="128"/>
      <c r="G1" s="128"/>
      <c r="H1" s="128"/>
      <c r="I1" s="128"/>
      <c r="J1" s="128"/>
    </row>
    <row r="2" spans="1:10" s="40" customFormat="1" ht="23.25">
      <c r="A2" s="39"/>
      <c r="B2" s="39"/>
      <c r="C2" s="39"/>
      <c r="D2" s="39"/>
      <c r="E2" s="39"/>
      <c r="F2" s="39"/>
      <c r="G2" s="39"/>
      <c r="H2" s="39"/>
      <c r="I2" s="39"/>
      <c r="J2" s="39"/>
    </row>
    <row r="3" spans="1:10" s="47" customFormat="1">
      <c r="A3" s="42" t="s">
        <v>1</v>
      </c>
      <c r="B3" s="43" t="s">
        <v>2</v>
      </c>
      <c r="C3" s="43" t="s">
        <v>3</v>
      </c>
      <c r="D3" s="44" t="s">
        <v>4</v>
      </c>
      <c r="E3" s="45" t="s">
        <v>5</v>
      </c>
      <c r="F3" s="43" t="s">
        <v>6</v>
      </c>
      <c r="G3" s="43" t="s">
        <v>7</v>
      </c>
      <c r="H3" s="43" t="s">
        <v>8</v>
      </c>
      <c r="I3" s="43" t="s">
        <v>9</v>
      </c>
      <c r="J3" s="46" t="s">
        <v>10</v>
      </c>
    </row>
    <row r="4" spans="1:10" ht="39" customHeight="1">
      <c r="A4" s="63">
        <v>1977</v>
      </c>
      <c r="B4" s="64" t="s">
        <v>46</v>
      </c>
      <c r="C4" s="82">
        <v>8.6</v>
      </c>
      <c r="D4" s="65">
        <v>11000000</v>
      </c>
      <c r="E4" s="65">
        <v>775398007</v>
      </c>
      <c r="F4" s="98">
        <f>E4-D4</f>
        <v>764398007</v>
      </c>
      <c r="G4" s="88" t="s">
        <v>47</v>
      </c>
      <c r="H4" s="91" t="s">
        <v>48</v>
      </c>
      <c r="I4" s="28" t="s">
        <v>49</v>
      </c>
      <c r="J4" s="49" t="s">
        <v>50</v>
      </c>
    </row>
    <row r="5" spans="1:10" ht="39" customHeight="1">
      <c r="A5" s="63">
        <v>1980</v>
      </c>
      <c r="B5" s="64" t="s">
        <v>51</v>
      </c>
      <c r="C5" s="82">
        <v>8.6999999999999993</v>
      </c>
      <c r="D5" s="65">
        <v>18000000</v>
      </c>
      <c r="E5" s="65">
        <v>538375067</v>
      </c>
      <c r="F5" s="98">
        <f>E5-D6</f>
        <v>505875067</v>
      </c>
      <c r="G5" s="88" t="s">
        <v>52</v>
      </c>
      <c r="H5" s="91" t="s">
        <v>53</v>
      </c>
      <c r="I5" s="28" t="s">
        <v>54</v>
      </c>
      <c r="J5" s="49" t="s">
        <v>55</v>
      </c>
    </row>
    <row r="6" spans="1:10" ht="39" customHeight="1">
      <c r="A6" s="63">
        <v>1983</v>
      </c>
      <c r="B6" s="64" t="s">
        <v>56</v>
      </c>
      <c r="C6" s="82">
        <v>8.3000000000000007</v>
      </c>
      <c r="D6" s="65">
        <v>32500000</v>
      </c>
      <c r="E6" s="65">
        <v>475106177</v>
      </c>
      <c r="F6" s="94">
        <v>442606177</v>
      </c>
      <c r="G6" s="88" t="s">
        <v>57</v>
      </c>
      <c r="H6" s="91" t="s">
        <v>58</v>
      </c>
      <c r="I6" s="28" t="s">
        <v>59</v>
      </c>
      <c r="J6" s="49" t="s">
        <v>60</v>
      </c>
    </row>
    <row r="7" spans="1:10" ht="39" customHeight="1">
      <c r="A7" s="63">
        <v>1999</v>
      </c>
      <c r="B7" s="64" t="s">
        <v>61</v>
      </c>
      <c r="C7" s="79">
        <v>6.5</v>
      </c>
      <c r="D7" s="65">
        <v>115000000</v>
      </c>
      <c r="E7" s="65">
        <v>1027082707</v>
      </c>
      <c r="F7" s="98">
        <f>E7-D7</f>
        <v>912082707</v>
      </c>
      <c r="G7" s="28" t="s">
        <v>62</v>
      </c>
      <c r="H7" s="91" t="s">
        <v>63</v>
      </c>
      <c r="I7" s="28" t="s">
        <v>64</v>
      </c>
      <c r="J7" s="49" t="s">
        <v>65</v>
      </c>
    </row>
    <row r="8" spans="1:10" ht="39" customHeight="1">
      <c r="A8" s="63">
        <v>2002</v>
      </c>
      <c r="B8" s="64" t="s">
        <v>66</v>
      </c>
      <c r="C8" s="79">
        <v>6.6</v>
      </c>
      <c r="D8" s="65">
        <v>115000000</v>
      </c>
      <c r="E8" s="65">
        <v>653779970</v>
      </c>
      <c r="F8" s="98">
        <f>E8-D8</f>
        <v>538779970</v>
      </c>
      <c r="G8" s="28" t="s">
        <v>67</v>
      </c>
      <c r="H8" s="91" t="s">
        <v>68</v>
      </c>
      <c r="I8" s="28" t="s">
        <v>69</v>
      </c>
      <c r="J8" s="49" t="s">
        <v>70</v>
      </c>
    </row>
    <row r="9" spans="1:10" ht="39" customHeight="1">
      <c r="A9" s="63">
        <v>2005</v>
      </c>
      <c r="B9" s="64" t="s">
        <v>71</v>
      </c>
      <c r="C9" s="81">
        <v>7.6</v>
      </c>
      <c r="D9" s="65">
        <v>113000000</v>
      </c>
      <c r="E9" s="65">
        <v>868390560</v>
      </c>
      <c r="F9" s="98">
        <f>E9-D9</f>
        <v>755390560</v>
      </c>
      <c r="G9" s="28" t="s">
        <v>62</v>
      </c>
      <c r="H9" s="91" t="s">
        <v>72</v>
      </c>
      <c r="I9" s="28" t="s">
        <v>73</v>
      </c>
      <c r="J9" s="49" t="s">
        <v>74</v>
      </c>
    </row>
    <row r="10" spans="1:10" ht="39" customHeight="1">
      <c r="A10" s="63">
        <v>2015</v>
      </c>
      <c r="B10" s="64" t="s">
        <v>75</v>
      </c>
      <c r="C10" s="81">
        <v>7.8</v>
      </c>
      <c r="D10" s="65">
        <v>245000000</v>
      </c>
      <c r="E10" s="65">
        <v>2071310218</v>
      </c>
      <c r="F10" s="102">
        <f>E10-D10</f>
        <v>1826310218</v>
      </c>
      <c r="G10" s="28" t="s">
        <v>76</v>
      </c>
      <c r="H10" s="91" t="s">
        <v>77</v>
      </c>
      <c r="I10" s="28" t="s">
        <v>78</v>
      </c>
      <c r="J10" s="49" t="s">
        <v>79</v>
      </c>
    </row>
    <row r="11" spans="1:10" ht="39" customHeight="1">
      <c r="A11" s="63">
        <v>2016</v>
      </c>
      <c r="B11" s="64" t="s">
        <v>80</v>
      </c>
      <c r="C11" s="81">
        <v>7.8</v>
      </c>
      <c r="D11" s="65">
        <v>200000000</v>
      </c>
      <c r="E11" s="65">
        <v>1058682142</v>
      </c>
      <c r="F11" s="99">
        <f>E11-D11</f>
        <v>858682142</v>
      </c>
      <c r="G11" s="28" t="s">
        <v>81</v>
      </c>
      <c r="H11" s="91" t="s">
        <v>82</v>
      </c>
      <c r="I11" s="28" t="s">
        <v>83</v>
      </c>
      <c r="J11" s="49" t="s">
        <v>84</v>
      </c>
    </row>
    <row r="12" spans="1:10" ht="39" customHeight="1">
      <c r="A12" s="63">
        <v>2017</v>
      </c>
      <c r="B12" s="64" t="s">
        <v>85</v>
      </c>
      <c r="C12" s="79">
        <v>6.9</v>
      </c>
      <c r="D12" s="65">
        <v>317000000</v>
      </c>
      <c r="E12" s="65">
        <v>1334407706</v>
      </c>
      <c r="F12" s="103">
        <f>E12-D12</f>
        <v>1017407706</v>
      </c>
      <c r="G12" s="28" t="s">
        <v>86</v>
      </c>
      <c r="H12" s="91" t="s">
        <v>87</v>
      </c>
      <c r="I12" s="28" t="s">
        <v>88</v>
      </c>
      <c r="J12" s="49" t="s">
        <v>89</v>
      </c>
    </row>
    <row r="13" spans="1:10" ht="39" customHeight="1">
      <c r="A13" s="63">
        <v>2018</v>
      </c>
      <c r="B13" s="64" t="s">
        <v>90</v>
      </c>
      <c r="C13" s="79">
        <v>6.9</v>
      </c>
      <c r="D13" s="65">
        <v>275000000</v>
      </c>
      <c r="E13" s="65">
        <v>392924807</v>
      </c>
      <c r="F13" s="94">
        <f>E13-D13</f>
        <v>117924807</v>
      </c>
      <c r="G13" s="28" t="s">
        <v>91</v>
      </c>
      <c r="H13" s="91" t="s">
        <v>92</v>
      </c>
      <c r="I13" s="28" t="s">
        <v>93</v>
      </c>
      <c r="J13" s="49" t="s">
        <v>94</v>
      </c>
    </row>
    <row r="14" spans="1:10" ht="39" customHeight="1">
      <c r="A14" s="63">
        <v>2019</v>
      </c>
      <c r="B14" s="64" t="s">
        <v>95</v>
      </c>
      <c r="C14" s="79">
        <v>6.5</v>
      </c>
      <c r="D14" s="65">
        <v>275000000</v>
      </c>
      <c r="E14" s="65">
        <v>1077022372</v>
      </c>
      <c r="F14" s="98">
        <f>E14-D14</f>
        <v>802022372</v>
      </c>
      <c r="G14" s="28" t="s">
        <v>96</v>
      </c>
      <c r="H14" s="91" t="s">
        <v>97</v>
      </c>
      <c r="I14" s="28" t="s">
        <v>98</v>
      </c>
      <c r="J14" s="49" t="s">
        <v>99</v>
      </c>
    </row>
    <row r="15" spans="1:10">
      <c r="A15" s="115"/>
      <c r="B15" s="116"/>
      <c r="C15" s="116"/>
      <c r="D15" s="116"/>
      <c r="E15" s="116"/>
      <c r="F15" s="116"/>
      <c r="G15" s="116"/>
      <c r="H15" s="116"/>
      <c r="I15" s="116"/>
      <c r="J15" s="117"/>
    </row>
    <row r="16" spans="1:10" ht="31.5" customHeight="1">
      <c r="A16" s="66" t="s">
        <v>34</v>
      </c>
      <c r="B16" s="108"/>
      <c r="C16" s="28"/>
      <c r="D16" s="65">
        <f>SUM(D4:D14)</f>
        <v>1716500000</v>
      </c>
      <c r="E16" s="65">
        <f>SUM(E4:E14)</f>
        <v>10272479733</v>
      </c>
      <c r="F16" s="65">
        <f>SUM(F4:F14)</f>
        <v>8541479733</v>
      </c>
      <c r="G16" s="28" t="s">
        <v>100</v>
      </c>
      <c r="H16" s="28" t="s">
        <v>101</v>
      </c>
      <c r="I16" s="28" t="s">
        <v>102</v>
      </c>
      <c r="J16" s="113"/>
    </row>
    <row r="17" spans="1:10" ht="31.5" customHeight="1">
      <c r="A17" s="66" t="s">
        <v>38</v>
      </c>
      <c r="B17" s="109"/>
      <c r="C17" s="28">
        <f>AVERAGE(C4:C14)</f>
        <v>7.4727272727272727</v>
      </c>
      <c r="D17" s="65">
        <f>AVERAGE(D4:D14)</f>
        <v>156045454.54545453</v>
      </c>
      <c r="E17" s="65">
        <f>AVERAGE(E4:E14)</f>
        <v>933861793.90909088</v>
      </c>
      <c r="F17" s="65">
        <f>AVERAGE(F4:F14)</f>
        <v>776498157.5454545</v>
      </c>
      <c r="G17" s="28" t="s">
        <v>103</v>
      </c>
      <c r="H17" s="28" t="s">
        <v>104</v>
      </c>
      <c r="I17" s="28" t="s">
        <v>105</v>
      </c>
      <c r="J17" s="114"/>
    </row>
    <row r="18" spans="1:10">
      <c r="A18" s="115"/>
      <c r="B18" s="116"/>
      <c r="C18" s="116"/>
      <c r="D18" s="116"/>
      <c r="E18" s="116"/>
      <c r="F18" s="116"/>
      <c r="G18" s="116"/>
      <c r="H18" s="116"/>
      <c r="I18" s="116"/>
      <c r="J18" s="117"/>
    </row>
    <row r="19" spans="1:10" ht="42" customHeight="1">
      <c r="A19" s="58" t="s">
        <v>42</v>
      </c>
      <c r="B19" s="110"/>
      <c r="C19" s="111"/>
      <c r="D19" s="111"/>
      <c r="E19" s="111"/>
      <c r="F19" s="112"/>
      <c r="G19" s="59" t="s">
        <v>106</v>
      </c>
      <c r="H19" s="59" t="s">
        <v>107</v>
      </c>
      <c r="I19" s="60">
        <v>1</v>
      </c>
      <c r="J19" s="61"/>
    </row>
  </sheetData>
  <mergeCells count="6">
    <mergeCell ref="B19:F19"/>
    <mergeCell ref="A1:J1"/>
    <mergeCell ref="A15:J15"/>
    <mergeCell ref="A18:J18"/>
    <mergeCell ref="B16:B17"/>
    <mergeCell ref="J16:J17"/>
  </mergeCells>
  <hyperlinks>
    <hyperlink ref="J12" r:id="rId1" display="https://www.imdb.com/title/tt2527336/?ref_=fn_al_tt_17" xr:uid="{1815B534-3033-40A3-866F-016AD023CA79}"/>
    <hyperlink ref="J8" r:id="rId2" display="https://www.imdb.com/title/tt0121765/?ref_=fn_al_tt_16" xr:uid="{D39458FC-629E-46DB-8A69-A0B27A023DDF}"/>
    <hyperlink ref="J5" r:id="rId3" display="https://www.imdb.com/title/tt0080684/?ref_=fn_al_tt_14" xr:uid="{92A5B93F-6DB2-4421-A4B5-EAFA309FCCE9}"/>
    <hyperlink ref="J9" r:id="rId4" display="https://www.imdb.com/title/tt0121766/?ref_=fn_al_tt_13" xr:uid="{AAA0BD02-7B7F-4014-8DAE-27DF158A6053}"/>
    <hyperlink ref="J13" r:id="rId5" display="https://www.imdb.com/title/tt3778644/?ref_=fn_al_tt_12" xr:uid="{E6F213EC-9194-4406-91B1-31BF7F3B7799}"/>
    <hyperlink ref="J10" r:id="rId6" display="https://www.imdb.com/title/tt2488496/?ref_=fn_al_tt_11" xr:uid="{5575B345-42B5-44BD-8436-D97EDB2C3D20}"/>
    <hyperlink ref="J11" r:id="rId7" display="https://www.imdb.com/title/tt3748528/?ref_=fn_al_tt_9" xr:uid="{3F565C87-2AF6-4558-9758-1B1A2835578D}"/>
    <hyperlink ref="J7" r:id="rId8" display="https://www.imdb.com/title/tt0120915/?ref_=fn_al_tt_8" xr:uid="{8ED3B50E-8E27-447C-85D2-BF1FE3440985}"/>
    <hyperlink ref="J14" r:id="rId9" display="https://www.imdb.com/title/tt2527338/?ref_=fn_al_tt_7" xr:uid="{7108BF2C-5494-449A-B503-2BE363E24C78}"/>
    <hyperlink ref="J6" r:id="rId10" display="https://www.imdb.com/title/tt0086190/?ref_=fn_al_tt_5" xr:uid="{DD8157AC-CC47-4308-9840-DDFF57CAA737}"/>
    <hyperlink ref="J4" r:id="rId11" display="https://www.imdb.com/title/tt0076759/?ref_=fn_al_tt_2" xr:uid="{9599F723-D2C6-44A4-BF1F-6E9E026078F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7C4F-CF89-4D36-9C7C-ED36CF7C517E}">
  <dimension ref="A1:J40"/>
  <sheetViews>
    <sheetView workbookViewId="0">
      <selection sqref="A1:XFD1"/>
    </sheetView>
  </sheetViews>
  <sheetFormatPr defaultRowHeight="15"/>
  <cols>
    <col min="1" max="1" width="16.5703125" style="40" customWidth="1"/>
    <col min="2" max="2" width="46.85546875" style="40" customWidth="1"/>
    <col min="3" max="3" width="17.140625" style="40" customWidth="1"/>
    <col min="4" max="4" width="20.5703125" style="40" customWidth="1"/>
    <col min="5" max="5" width="20.140625" style="40" customWidth="1"/>
    <col min="6" max="6" width="20.85546875" style="40" customWidth="1"/>
    <col min="7" max="7" width="35.7109375" style="40" customWidth="1"/>
    <col min="8" max="8" width="35.7109375" style="41" customWidth="1"/>
    <col min="9" max="9" width="32.28515625" style="40" customWidth="1"/>
    <col min="10" max="10" width="85.7109375" style="40" customWidth="1"/>
    <col min="11" max="16384" width="9.140625" style="40"/>
  </cols>
  <sheetData>
    <row r="1" spans="1:10" s="133" customFormat="1" ht="23.25">
      <c r="A1" s="132" t="s">
        <v>108</v>
      </c>
      <c r="B1" s="132"/>
      <c r="C1" s="132"/>
      <c r="D1" s="132"/>
      <c r="E1" s="132"/>
      <c r="F1" s="132"/>
      <c r="G1" s="132"/>
      <c r="H1" s="132"/>
      <c r="I1" s="132"/>
      <c r="J1" s="132"/>
    </row>
    <row r="3" spans="1:10" s="47" customFormat="1">
      <c r="A3" s="42" t="s">
        <v>1</v>
      </c>
      <c r="B3" s="43" t="s">
        <v>2</v>
      </c>
      <c r="C3" s="43" t="s">
        <v>3</v>
      </c>
      <c r="D3" s="44" t="s">
        <v>4</v>
      </c>
      <c r="E3" s="45" t="s">
        <v>5</v>
      </c>
      <c r="F3" s="43" t="s">
        <v>6</v>
      </c>
      <c r="G3" s="43" t="s">
        <v>7</v>
      </c>
      <c r="H3" s="43" t="s">
        <v>8</v>
      </c>
      <c r="I3" s="43" t="s">
        <v>9</v>
      </c>
      <c r="J3" s="46" t="s">
        <v>10</v>
      </c>
    </row>
    <row r="4" spans="1:10" ht="39" customHeight="1">
      <c r="A4" s="24">
        <v>2008</v>
      </c>
      <c r="B4" s="25" t="s">
        <v>109</v>
      </c>
      <c r="C4" s="84">
        <v>7.9</v>
      </c>
      <c r="D4" s="48">
        <v>140000000</v>
      </c>
      <c r="E4" s="48">
        <v>585796247</v>
      </c>
      <c r="F4" s="95">
        <f>E4-D4</f>
        <v>445796247</v>
      </c>
      <c r="G4" s="27" t="s">
        <v>110</v>
      </c>
      <c r="H4" s="91" t="s">
        <v>111</v>
      </c>
      <c r="I4" s="28" t="s">
        <v>112</v>
      </c>
      <c r="J4" s="49" t="s">
        <v>113</v>
      </c>
    </row>
    <row r="5" spans="1:10" ht="21" customHeight="1">
      <c r="A5" s="24">
        <v>2008</v>
      </c>
      <c r="B5" s="25" t="s">
        <v>114</v>
      </c>
      <c r="C5" s="86">
        <v>6.6</v>
      </c>
      <c r="D5" s="48">
        <v>150000000</v>
      </c>
      <c r="E5" s="48">
        <v>264770996</v>
      </c>
      <c r="F5" s="95">
        <f>E5-D5</f>
        <v>114770996</v>
      </c>
      <c r="G5" s="27" t="s">
        <v>115</v>
      </c>
      <c r="H5" s="27" t="s">
        <v>116</v>
      </c>
      <c r="I5" s="27" t="s">
        <v>117</v>
      </c>
      <c r="J5" s="50" t="s">
        <v>118</v>
      </c>
    </row>
    <row r="6" spans="1:10" ht="39" customHeight="1">
      <c r="A6" s="24">
        <v>2010</v>
      </c>
      <c r="B6" s="25" t="s">
        <v>119</v>
      </c>
      <c r="C6" s="86">
        <v>6.9</v>
      </c>
      <c r="D6" s="48">
        <v>200000000</v>
      </c>
      <c r="E6" s="48">
        <v>623933331</v>
      </c>
      <c r="F6" s="95">
        <f>E6-D6</f>
        <v>423933331</v>
      </c>
      <c r="G6" s="27" t="s">
        <v>120</v>
      </c>
      <c r="H6" s="91" t="s">
        <v>121</v>
      </c>
      <c r="I6" s="28" t="s">
        <v>122</v>
      </c>
      <c r="J6" s="49" t="s">
        <v>123</v>
      </c>
    </row>
    <row r="7" spans="1:10" ht="21" customHeight="1">
      <c r="A7" s="24">
        <v>2011</v>
      </c>
      <c r="B7" s="25" t="s">
        <v>124</v>
      </c>
      <c r="C7" s="84">
        <v>7</v>
      </c>
      <c r="D7" s="48">
        <v>150000000</v>
      </c>
      <c r="E7" s="48">
        <v>449326618</v>
      </c>
      <c r="F7" s="95">
        <f>E7-D7</f>
        <v>299326618</v>
      </c>
      <c r="G7" s="27" t="s">
        <v>125</v>
      </c>
      <c r="H7" s="27" t="s">
        <v>126</v>
      </c>
      <c r="I7" s="27" t="s">
        <v>127</v>
      </c>
      <c r="J7" s="50" t="s">
        <v>128</v>
      </c>
    </row>
    <row r="8" spans="1:10" ht="21" customHeight="1">
      <c r="A8" s="24">
        <v>2011</v>
      </c>
      <c r="B8" s="25" t="s">
        <v>129</v>
      </c>
      <c r="C8" s="86">
        <v>6.9</v>
      </c>
      <c r="D8" s="48">
        <v>140000000</v>
      </c>
      <c r="E8" s="48">
        <v>370569774</v>
      </c>
      <c r="F8" s="95">
        <f>E8-D8</f>
        <v>230569774</v>
      </c>
      <c r="G8" s="27" t="s">
        <v>130</v>
      </c>
      <c r="H8" s="27" t="s">
        <v>131</v>
      </c>
      <c r="I8" s="27" t="s">
        <v>132</v>
      </c>
      <c r="J8" s="50" t="s">
        <v>133</v>
      </c>
    </row>
    <row r="9" spans="1:10" ht="39" customHeight="1">
      <c r="A9" s="24">
        <v>2012</v>
      </c>
      <c r="B9" s="25" t="s">
        <v>134</v>
      </c>
      <c r="C9" s="83">
        <v>8</v>
      </c>
      <c r="D9" s="48">
        <v>220000000</v>
      </c>
      <c r="E9" s="48">
        <v>1520538536</v>
      </c>
      <c r="F9" s="104">
        <f>E9-D9</f>
        <v>1300538536</v>
      </c>
      <c r="G9" s="27" t="s">
        <v>135</v>
      </c>
      <c r="H9" s="91" t="s">
        <v>136</v>
      </c>
      <c r="I9" s="28" t="s">
        <v>137</v>
      </c>
      <c r="J9" s="49" t="s">
        <v>138</v>
      </c>
    </row>
    <row r="10" spans="1:10" ht="39" customHeight="1">
      <c r="A10" s="24">
        <v>2013</v>
      </c>
      <c r="B10" s="25" t="s">
        <v>139</v>
      </c>
      <c r="C10" s="84">
        <v>7.1</v>
      </c>
      <c r="D10" s="48">
        <v>200000000</v>
      </c>
      <c r="E10" s="48">
        <v>1215577205</v>
      </c>
      <c r="F10" s="104">
        <f>E10-D10</f>
        <v>1015577205</v>
      </c>
      <c r="G10" s="27" t="s">
        <v>67</v>
      </c>
      <c r="H10" s="91" t="s">
        <v>140</v>
      </c>
      <c r="I10" s="28" t="s">
        <v>141</v>
      </c>
      <c r="J10" s="49" t="s">
        <v>142</v>
      </c>
    </row>
    <row r="11" spans="1:10" ht="21" customHeight="1">
      <c r="A11" s="24">
        <v>2013</v>
      </c>
      <c r="B11" s="25" t="s">
        <v>143</v>
      </c>
      <c r="C11" s="86">
        <v>6.8</v>
      </c>
      <c r="D11" s="48">
        <v>170000000</v>
      </c>
      <c r="E11" s="48">
        <v>644783140</v>
      </c>
      <c r="F11" s="95">
        <f>E11-D11</f>
        <v>474783140</v>
      </c>
      <c r="G11" s="27" t="s">
        <v>130</v>
      </c>
      <c r="H11" s="27" t="s">
        <v>96</v>
      </c>
      <c r="I11" s="27" t="s">
        <v>86</v>
      </c>
      <c r="J11" s="50" t="s">
        <v>144</v>
      </c>
    </row>
    <row r="12" spans="1:10" ht="39" customHeight="1">
      <c r="A12" s="24">
        <v>2014</v>
      </c>
      <c r="B12" s="25" t="s">
        <v>145</v>
      </c>
      <c r="C12" s="84">
        <v>7.8</v>
      </c>
      <c r="D12" s="48">
        <v>170000000</v>
      </c>
      <c r="E12" s="48">
        <v>714421503</v>
      </c>
      <c r="F12" s="100">
        <f>E12-D12</f>
        <v>544421503</v>
      </c>
      <c r="G12" s="27" t="s">
        <v>125</v>
      </c>
      <c r="H12" s="91" t="s">
        <v>122</v>
      </c>
      <c r="I12" s="28" t="s">
        <v>146</v>
      </c>
      <c r="J12" s="49" t="s">
        <v>147</v>
      </c>
    </row>
    <row r="13" spans="1:10" ht="39" customHeight="1">
      <c r="A13" s="24">
        <v>2014</v>
      </c>
      <c r="B13" s="25" t="s">
        <v>148</v>
      </c>
      <c r="C13" s="83">
        <v>8</v>
      </c>
      <c r="D13" s="48">
        <v>170000000</v>
      </c>
      <c r="E13" s="48">
        <v>773350147</v>
      </c>
      <c r="F13" s="100">
        <f>E13-D13</f>
        <v>603350147</v>
      </c>
      <c r="G13" s="27" t="s">
        <v>29</v>
      </c>
      <c r="H13" s="91" t="s">
        <v>149</v>
      </c>
      <c r="I13" s="28" t="s">
        <v>150</v>
      </c>
      <c r="J13" s="49" t="s">
        <v>151</v>
      </c>
    </row>
    <row r="14" spans="1:10" ht="21" customHeight="1">
      <c r="A14" s="24">
        <v>2015</v>
      </c>
      <c r="B14" s="25" t="s">
        <v>152</v>
      </c>
      <c r="C14" s="84">
        <v>7.3</v>
      </c>
      <c r="D14" s="48">
        <v>250000000</v>
      </c>
      <c r="E14" s="48">
        <v>1405018048</v>
      </c>
      <c r="F14" s="104">
        <f>E14-D14</f>
        <v>1155018048</v>
      </c>
      <c r="G14" s="27" t="s">
        <v>153</v>
      </c>
      <c r="H14" s="27" t="s">
        <v>29</v>
      </c>
      <c r="I14" s="27" t="s">
        <v>154</v>
      </c>
      <c r="J14" s="50" t="s">
        <v>155</v>
      </c>
    </row>
    <row r="15" spans="1:10" ht="21" customHeight="1">
      <c r="A15" s="24">
        <v>2015</v>
      </c>
      <c r="B15" s="25" t="s">
        <v>156</v>
      </c>
      <c r="C15" s="84">
        <v>7.3</v>
      </c>
      <c r="D15" s="48">
        <v>130000000</v>
      </c>
      <c r="E15" s="48">
        <v>519311965</v>
      </c>
      <c r="F15" s="95">
        <f>E15-D15</f>
        <v>389311965</v>
      </c>
      <c r="G15" s="27" t="s">
        <v>130</v>
      </c>
      <c r="H15" s="27" t="s">
        <v>157</v>
      </c>
      <c r="I15" s="27" t="s">
        <v>135</v>
      </c>
      <c r="J15" s="50" t="s">
        <v>158</v>
      </c>
    </row>
    <row r="16" spans="1:10" ht="21" customHeight="1">
      <c r="A16" s="24">
        <v>2016</v>
      </c>
      <c r="B16" s="27" t="s">
        <v>159</v>
      </c>
      <c r="C16" s="84">
        <v>7.8</v>
      </c>
      <c r="D16" s="48">
        <v>250000000</v>
      </c>
      <c r="E16" s="48">
        <v>1155046416</v>
      </c>
      <c r="F16" s="100">
        <f>E16-D16</f>
        <v>905046416</v>
      </c>
      <c r="G16" s="27" t="s">
        <v>160</v>
      </c>
      <c r="H16" s="27" t="s">
        <v>161</v>
      </c>
      <c r="I16" s="27" t="s">
        <v>162</v>
      </c>
      <c r="J16" s="50" t="s">
        <v>163</v>
      </c>
    </row>
    <row r="17" spans="1:10" ht="39" customHeight="1">
      <c r="A17" s="24">
        <v>2016</v>
      </c>
      <c r="B17" s="27" t="s">
        <v>164</v>
      </c>
      <c r="C17" s="84">
        <v>7.5</v>
      </c>
      <c r="D17" s="48">
        <v>165000000</v>
      </c>
      <c r="E17" s="48">
        <v>677796076</v>
      </c>
      <c r="F17" s="100">
        <f>E17-D17</f>
        <v>512796076</v>
      </c>
      <c r="G17" s="27" t="s">
        <v>67</v>
      </c>
      <c r="H17" s="91" t="s">
        <v>165</v>
      </c>
      <c r="I17" s="28" t="s">
        <v>166</v>
      </c>
      <c r="J17" s="49" t="s">
        <v>167</v>
      </c>
    </row>
    <row r="18" spans="1:10" ht="39" customHeight="1">
      <c r="A18" s="24">
        <v>2017</v>
      </c>
      <c r="B18" s="27" t="s">
        <v>168</v>
      </c>
      <c r="C18" s="84">
        <v>7.6</v>
      </c>
      <c r="D18" s="48">
        <v>200000000</v>
      </c>
      <c r="E18" s="48">
        <v>863756051</v>
      </c>
      <c r="F18" s="100">
        <f>E18-D18</f>
        <v>663756051</v>
      </c>
      <c r="G18" s="27" t="s">
        <v>169</v>
      </c>
      <c r="H18" s="91" t="s">
        <v>170</v>
      </c>
      <c r="I18" s="28" t="s">
        <v>171</v>
      </c>
      <c r="J18" s="49" t="s">
        <v>172</v>
      </c>
    </row>
    <row r="19" spans="1:10" ht="21" customHeight="1">
      <c r="A19" s="24">
        <v>2017</v>
      </c>
      <c r="B19" s="27" t="s">
        <v>173</v>
      </c>
      <c r="C19" s="84">
        <v>7.4</v>
      </c>
      <c r="D19" s="48">
        <v>175000000</v>
      </c>
      <c r="E19" s="48">
        <v>880166924</v>
      </c>
      <c r="F19" s="100">
        <f>E19-D19</f>
        <v>705166924</v>
      </c>
      <c r="G19" s="27" t="s">
        <v>120</v>
      </c>
      <c r="H19" s="27" t="s">
        <v>116</v>
      </c>
      <c r="I19" s="27" t="s">
        <v>174</v>
      </c>
      <c r="J19" s="50" t="s">
        <v>175</v>
      </c>
    </row>
    <row r="20" spans="1:10" ht="21" customHeight="1">
      <c r="A20" s="24">
        <v>2017</v>
      </c>
      <c r="B20" s="27" t="s">
        <v>176</v>
      </c>
      <c r="C20" s="84">
        <v>7.9</v>
      </c>
      <c r="D20" s="48">
        <v>180000000</v>
      </c>
      <c r="E20" s="48">
        <v>855301806</v>
      </c>
      <c r="F20" s="100">
        <f>E20-D20</f>
        <v>675301806</v>
      </c>
      <c r="G20" s="27" t="s">
        <v>91</v>
      </c>
      <c r="H20" s="27" t="s">
        <v>177</v>
      </c>
      <c r="I20" s="27" t="s">
        <v>178</v>
      </c>
      <c r="J20" s="50" t="s">
        <v>179</v>
      </c>
    </row>
    <row r="21" spans="1:10" ht="39" customHeight="1">
      <c r="A21" s="24">
        <v>2018</v>
      </c>
      <c r="B21" s="27" t="s">
        <v>180</v>
      </c>
      <c r="C21" s="84">
        <v>7.3</v>
      </c>
      <c r="D21" s="48">
        <v>200000000</v>
      </c>
      <c r="E21" s="48">
        <v>1349926083</v>
      </c>
      <c r="F21" s="104">
        <f>E21-D21</f>
        <v>1149926083</v>
      </c>
      <c r="G21" s="88" t="s">
        <v>181</v>
      </c>
      <c r="H21" s="91" t="s">
        <v>182</v>
      </c>
      <c r="I21" s="28" t="s">
        <v>183</v>
      </c>
      <c r="J21" s="49" t="s">
        <v>184</v>
      </c>
    </row>
    <row r="22" spans="1:10" ht="39" customHeight="1">
      <c r="A22" s="24">
        <v>2018</v>
      </c>
      <c r="B22" s="27" t="s">
        <v>185</v>
      </c>
      <c r="C22" s="83">
        <v>8.4</v>
      </c>
      <c r="D22" s="48">
        <v>321000000</v>
      </c>
      <c r="E22" s="48">
        <v>2052415039</v>
      </c>
      <c r="F22" s="104">
        <f>E22-D22</f>
        <v>1731415039</v>
      </c>
      <c r="G22" s="27" t="s">
        <v>131</v>
      </c>
      <c r="H22" s="91" t="s">
        <v>186</v>
      </c>
      <c r="I22" s="28" t="s">
        <v>187</v>
      </c>
      <c r="J22" s="49" t="s">
        <v>188</v>
      </c>
    </row>
    <row r="23" spans="1:10" ht="21" customHeight="1">
      <c r="A23" s="24">
        <v>2018</v>
      </c>
      <c r="B23" s="27" t="s">
        <v>189</v>
      </c>
      <c r="C23" s="84">
        <v>7</v>
      </c>
      <c r="D23" s="48">
        <v>162000000</v>
      </c>
      <c r="E23" s="48">
        <v>622674139</v>
      </c>
      <c r="F23" s="95">
        <f>E23-D23</f>
        <v>460674139</v>
      </c>
      <c r="G23" s="27" t="s">
        <v>190</v>
      </c>
      <c r="H23" s="28" t="s">
        <v>96</v>
      </c>
      <c r="I23" s="27" t="s">
        <v>191</v>
      </c>
      <c r="J23" s="50" t="s">
        <v>192</v>
      </c>
    </row>
    <row r="24" spans="1:10" ht="21" customHeight="1">
      <c r="A24" s="24">
        <v>2019</v>
      </c>
      <c r="B24" s="27" t="s">
        <v>193</v>
      </c>
      <c r="C24" s="86">
        <v>6.8</v>
      </c>
      <c r="D24" s="48">
        <v>160000000</v>
      </c>
      <c r="E24" s="48">
        <v>1131416446</v>
      </c>
      <c r="F24" s="100">
        <f>E24-D24</f>
        <v>971416446</v>
      </c>
      <c r="G24" s="27" t="s">
        <v>194</v>
      </c>
      <c r="H24" s="27" t="s">
        <v>195</v>
      </c>
      <c r="I24" s="27" t="s">
        <v>196</v>
      </c>
      <c r="J24" s="50" t="s">
        <v>197</v>
      </c>
    </row>
    <row r="25" spans="1:10" ht="39" customHeight="1">
      <c r="A25" s="24">
        <v>2019</v>
      </c>
      <c r="B25" s="27" t="s">
        <v>198</v>
      </c>
      <c r="C25" s="83">
        <v>8.4</v>
      </c>
      <c r="D25" s="48">
        <v>356000000</v>
      </c>
      <c r="E25" s="48">
        <v>2799439100</v>
      </c>
      <c r="F25" s="104">
        <f>E25-D25</f>
        <v>2443439100</v>
      </c>
      <c r="G25" s="27" t="s">
        <v>199</v>
      </c>
      <c r="H25" s="91" t="s">
        <v>200</v>
      </c>
      <c r="I25" s="28" t="s">
        <v>201</v>
      </c>
      <c r="J25" s="49" t="s">
        <v>202</v>
      </c>
    </row>
    <row r="26" spans="1:10" ht="21" customHeight="1">
      <c r="A26" s="24">
        <v>2019</v>
      </c>
      <c r="B26" s="27" t="s">
        <v>203</v>
      </c>
      <c r="C26" s="84">
        <v>7.4</v>
      </c>
      <c r="D26" s="48">
        <v>160000000</v>
      </c>
      <c r="E26" s="48">
        <v>1131927996</v>
      </c>
      <c r="F26" s="100">
        <f>E26-D26</f>
        <v>971927996</v>
      </c>
      <c r="G26" s="27" t="s">
        <v>117</v>
      </c>
      <c r="H26" s="27" t="s">
        <v>204</v>
      </c>
      <c r="I26" s="27" t="s">
        <v>205</v>
      </c>
      <c r="J26" s="50" t="s">
        <v>206</v>
      </c>
    </row>
    <row r="27" spans="1:10" ht="21" customHeight="1">
      <c r="A27" s="24">
        <v>2021</v>
      </c>
      <c r="B27" s="27" t="s">
        <v>207</v>
      </c>
      <c r="C27" s="86">
        <v>6.7</v>
      </c>
      <c r="D27" s="48">
        <v>200000000</v>
      </c>
      <c r="E27" s="48">
        <v>379751655</v>
      </c>
      <c r="F27" s="95">
        <f>E27-D27</f>
        <v>179751655</v>
      </c>
      <c r="G27" s="27" t="s">
        <v>208</v>
      </c>
      <c r="H27" s="27" t="s">
        <v>157</v>
      </c>
      <c r="I27" s="27" t="s">
        <v>131</v>
      </c>
      <c r="J27" s="50" t="s">
        <v>209</v>
      </c>
    </row>
    <row r="28" spans="1:10" ht="21" customHeight="1">
      <c r="A28" s="24">
        <v>2021</v>
      </c>
      <c r="B28" s="27" t="s">
        <v>210</v>
      </c>
      <c r="C28" s="84">
        <v>7.4</v>
      </c>
      <c r="D28" s="48">
        <v>200000000</v>
      </c>
      <c r="E28" s="48">
        <v>432243292</v>
      </c>
      <c r="F28" s="95">
        <f>E28-D28</f>
        <v>232243292</v>
      </c>
      <c r="G28" s="27" t="s">
        <v>67</v>
      </c>
      <c r="H28" s="28" t="s">
        <v>211</v>
      </c>
      <c r="I28" s="27" t="s">
        <v>212</v>
      </c>
      <c r="J28" s="50" t="s">
        <v>213</v>
      </c>
    </row>
    <row r="29" spans="1:10" ht="21" customHeight="1">
      <c r="A29" s="24">
        <v>2021</v>
      </c>
      <c r="B29" s="27" t="s">
        <v>214</v>
      </c>
      <c r="C29" s="86">
        <v>6.3</v>
      </c>
      <c r="D29" s="48">
        <v>200000000</v>
      </c>
      <c r="E29" s="48">
        <v>402064899</v>
      </c>
      <c r="F29" s="95">
        <f>E29-D29</f>
        <v>202064899</v>
      </c>
      <c r="G29" s="27" t="s">
        <v>120</v>
      </c>
      <c r="H29" s="27" t="s">
        <v>174</v>
      </c>
      <c r="I29" s="27" t="s">
        <v>81</v>
      </c>
      <c r="J29" s="50" t="s">
        <v>215</v>
      </c>
    </row>
    <row r="30" spans="1:10" ht="39" customHeight="1">
      <c r="A30" s="24">
        <v>2021</v>
      </c>
      <c r="B30" s="27" t="s">
        <v>216</v>
      </c>
      <c r="C30" s="83">
        <v>8.1999999999999993</v>
      </c>
      <c r="D30" s="48">
        <v>200000000</v>
      </c>
      <c r="E30" s="48">
        <v>1921847111</v>
      </c>
      <c r="F30" s="104">
        <f>E30-D30</f>
        <v>1721847111</v>
      </c>
      <c r="G30" s="27" t="s">
        <v>127</v>
      </c>
      <c r="H30" s="91" t="s">
        <v>217</v>
      </c>
      <c r="I30" s="28" t="s">
        <v>218</v>
      </c>
      <c r="J30" s="49" t="s">
        <v>219</v>
      </c>
    </row>
    <row r="31" spans="1:10" ht="21" customHeight="1">
      <c r="A31" s="24">
        <v>2022</v>
      </c>
      <c r="B31" s="27" t="s">
        <v>220</v>
      </c>
      <c r="C31" s="86">
        <v>6.9</v>
      </c>
      <c r="D31" s="48">
        <v>200000000</v>
      </c>
      <c r="E31" s="48">
        <v>955775804</v>
      </c>
      <c r="F31" s="100">
        <f>E31-D31</f>
        <v>755775804</v>
      </c>
      <c r="G31" s="27" t="s">
        <v>120</v>
      </c>
      <c r="H31" s="27" t="s">
        <v>96</v>
      </c>
      <c r="I31" s="27" t="s">
        <v>221</v>
      </c>
      <c r="J31" s="50" t="s">
        <v>222</v>
      </c>
    </row>
    <row r="32" spans="1:10" ht="21" customHeight="1">
      <c r="A32" s="24">
        <v>2022</v>
      </c>
      <c r="B32" s="27" t="s">
        <v>223</v>
      </c>
      <c r="C32" s="86">
        <v>6.2</v>
      </c>
      <c r="D32" s="48">
        <v>250000000</v>
      </c>
      <c r="E32" s="48">
        <v>760928081</v>
      </c>
      <c r="F32" s="100">
        <f>E32-D32</f>
        <v>510928081</v>
      </c>
      <c r="G32" s="27" t="s">
        <v>115</v>
      </c>
      <c r="H32" s="27" t="s">
        <v>174</v>
      </c>
      <c r="I32" s="27" t="s">
        <v>224</v>
      </c>
      <c r="J32" s="50" t="s">
        <v>225</v>
      </c>
    </row>
    <row r="33" spans="1:10" ht="39" customHeight="1">
      <c r="A33" s="24">
        <v>2022</v>
      </c>
      <c r="B33" s="27" t="s">
        <v>226</v>
      </c>
      <c r="C33" s="86">
        <v>6.7</v>
      </c>
      <c r="D33" s="48">
        <v>250000000</v>
      </c>
      <c r="E33" s="48">
        <v>859208836</v>
      </c>
      <c r="F33" s="100">
        <f>E33-D33</f>
        <v>609208836</v>
      </c>
      <c r="G33" s="88" t="s">
        <v>227</v>
      </c>
      <c r="H33" s="91" t="s">
        <v>228</v>
      </c>
      <c r="I33" s="28" t="s">
        <v>229</v>
      </c>
      <c r="J33" s="49" t="s">
        <v>230</v>
      </c>
    </row>
    <row r="34" spans="1:10" ht="21" customHeight="1">
      <c r="A34" s="24">
        <v>2023</v>
      </c>
      <c r="B34" s="27" t="s">
        <v>231</v>
      </c>
      <c r="C34" s="86">
        <v>6.2</v>
      </c>
      <c r="D34" s="48">
        <v>200000000</v>
      </c>
      <c r="E34" s="48">
        <v>474579171</v>
      </c>
      <c r="F34" s="95">
        <f>E34-D34</f>
        <v>274579171</v>
      </c>
      <c r="G34" s="27" t="s">
        <v>232</v>
      </c>
      <c r="H34" s="27" t="s">
        <v>233</v>
      </c>
      <c r="I34" s="27" t="s">
        <v>233</v>
      </c>
      <c r="J34" s="50" t="s">
        <v>234</v>
      </c>
    </row>
    <row r="35" spans="1:10" ht="21" customHeight="1">
      <c r="A35" s="51">
        <v>2023</v>
      </c>
      <c r="B35" s="52" t="s">
        <v>235</v>
      </c>
      <c r="C35" s="52" t="s">
        <v>32</v>
      </c>
      <c r="D35" s="53">
        <v>250000000</v>
      </c>
      <c r="E35" s="53" t="s">
        <v>32</v>
      </c>
      <c r="F35" s="52" t="s">
        <v>32</v>
      </c>
      <c r="G35" s="52" t="s">
        <v>32</v>
      </c>
      <c r="H35" s="52" t="s">
        <v>32</v>
      </c>
      <c r="I35" s="52" t="s">
        <v>32</v>
      </c>
      <c r="J35" s="54" t="s">
        <v>236</v>
      </c>
    </row>
    <row r="36" spans="1:10" ht="21" customHeight="1">
      <c r="A36" s="120"/>
      <c r="B36" s="121"/>
      <c r="C36" s="121"/>
      <c r="D36" s="121"/>
      <c r="E36" s="121"/>
      <c r="F36" s="121"/>
      <c r="G36" s="121"/>
      <c r="H36" s="121"/>
      <c r="I36" s="121"/>
      <c r="J36" s="122"/>
    </row>
    <row r="37" spans="1:10" ht="31.5" customHeight="1">
      <c r="A37" s="55" t="s">
        <v>34</v>
      </c>
      <c r="B37" s="118"/>
      <c r="C37" s="27"/>
      <c r="D37" s="48">
        <f>SUM(D4:D34)</f>
        <v>6119000000</v>
      </c>
      <c r="E37" s="48">
        <f>SUM(E4:E34)</f>
        <v>28793662435</v>
      </c>
      <c r="F37" s="48">
        <f>SUM(F4:F34)</f>
        <v>22674662435</v>
      </c>
      <c r="G37" s="28" t="s">
        <v>237</v>
      </c>
      <c r="H37" s="28" t="s">
        <v>238</v>
      </c>
      <c r="I37" s="28" t="s">
        <v>239</v>
      </c>
      <c r="J37" s="123"/>
    </row>
    <row r="38" spans="1:10" ht="31.5" customHeight="1">
      <c r="A38" s="55" t="s">
        <v>38</v>
      </c>
      <c r="B38" s="119"/>
      <c r="C38" s="27">
        <f>AVERAGE(C4:C34)</f>
        <v>7.2806451612903222</v>
      </c>
      <c r="D38" s="48">
        <f>AVERAGE(D4:D34)</f>
        <v>197387096.77419356</v>
      </c>
      <c r="E38" s="48">
        <f>AVERAGE(E4:E34)</f>
        <v>928827820.48387098</v>
      </c>
      <c r="F38" s="48">
        <f>AVERAGE(F4:F34)</f>
        <v>731440723.70967746</v>
      </c>
      <c r="G38" s="28" t="s">
        <v>240</v>
      </c>
      <c r="H38" s="28" t="s">
        <v>241</v>
      </c>
      <c r="I38" s="28" t="s">
        <v>242</v>
      </c>
      <c r="J38" s="124"/>
    </row>
    <row r="39" spans="1:10">
      <c r="A39" s="56"/>
      <c r="J39" s="57"/>
    </row>
    <row r="40" spans="1:10" s="62" customFormat="1" ht="42" customHeight="1">
      <c r="A40" s="58" t="s">
        <v>42</v>
      </c>
      <c r="B40" s="110"/>
      <c r="C40" s="111"/>
      <c r="D40" s="111"/>
      <c r="E40" s="111"/>
      <c r="F40" s="112"/>
      <c r="G40" s="59" t="s">
        <v>243</v>
      </c>
      <c r="H40" s="59" t="s">
        <v>244</v>
      </c>
      <c r="I40" s="60">
        <v>1</v>
      </c>
      <c r="J40" s="61"/>
    </row>
  </sheetData>
  <mergeCells count="5">
    <mergeCell ref="A1:J1"/>
    <mergeCell ref="B37:B38"/>
    <mergeCell ref="A36:J36"/>
    <mergeCell ref="J37:J38"/>
    <mergeCell ref="B40:F40"/>
  </mergeCells>
  <hyperlinks>
    <hyperlink ref="J4" r:id="rId1" display="https://www.imdb.com/title/tt0371746/?ref_=nv_sr_srsg_0_tt_8_nm_0_q_Iron%2520Man" xr:uid="{9949F2EF-B244-469C-A03E-AF5D121C54E6}"/>
    <hyperlink ref="J6" r:id="rId2" display="https://www.imdb.com/title/tt1228705/?ref_=nv_sr_srsg_6_tt_8_nm_0_q_Iron%2520Man" xr:uid="{D5644D0D-287C-4BAB-9CE5-AE08B9814981}"/>
    <hyperlink ref="J10" r:id="rId3" display="https://www.imdb.com/title/tt1300854/?ref_=nv_sr_srsg_3_tt_8_nm_0_q_Iron%2520Man" xr:uid="{00CBFE06-9177-458B-8CFE-E156BACF7A63}"/>
    <hyperlink ref="J5" r:id="rId4" xr:uid="{B4CA5DB8-9750-48C0-BE26-2C894EC8AF80}"/>
    <hyperlink ref="J7" r:id="rId5" xr:uid="{ED49BAFE-6CEF-4CB6-A8D2-F408C0FF84DC}"/>
    <hyperlink ref="J32" r:id="rId6" xr:uid="{083E7EE5-4B4C-475E-B4E3-E7F294A52D25}"/>
    <hyperlink ref="J20" r:id="rId7" xr:uid="{C22D429E-D60D-49DB-8A19-B2A16FBE9245}"/>
    <hyperlink ref="J11" r:id="rId8" xr:uid="{B0B9F34E-0977-4B07-BE31-A865D2721740}"/>
    <hyperlink ref="J8" r:id="rId9" xr:uid="{689ACAAA-ED27-4DCB-8538-90AE5E7C7862}"/>
    <hyperlink ref="J16" r:id="rId10" xr:uid="{913075D7-8ACB-4CE9-AF04-96004DA7CB6C}"/>
    <hyperlink ref="J12" r:id="rId11" display="https://www.imdb.com/title/tt1843866/?ref_=nv_sr_srsg_6_tt_8_nm_0_q_Captain%2520america" xr:uid="{E2F3D75E-9CDC-491B-B37F-8E569C477FCF}"/>
    <hyperlink ref="J25" r:id="rId12" display="https://www.imdb.com/title/tt4154796/?ref_=nv_sr_srsg_0_tt_8_nm_0_q_Avengers" xr:uid="{9B391746-7513-49B1-9369-01AB1552E72F}"/>
    <hyperlink ref="J9" r:id="rId13" display="https://www.imdb.com/title/tt0848228/?ref_=nv_sr_srsg_3_tt_8_nm_0_q_Avengers" xr:uid="{40A4CCA7-FEAC-44CF-8AD6-A52E97A9F396}"/>
    <hyperlink ref="J22" r:id="rId14" display="https://www.imdb.com/title/tt4154756/?ref_=nv_sr_srsg_6_tt_8_nm_0_q_Avengers" xr:uid="{F75B3A60-30ED-48F8-81A4-56E86E6A2639}"/>
    <hyperlink ref="J14" r:id="rId15" xr:uid="{C8320797-3579-4364-B88D-6A20689C54AE}"/>
    <hyperlink ref="J35" r:id="rId16" xr:uid="{675B0E9C-CF61-4577-B273-2EE46883DF95}"/>
    <hyperlink ref="J13" r:id="rId17" display="https://www.imdb.com/title/tt2015381/?ref_=nv_sr_srsg_3_tt_8_nm_0_q_Guardians" xr:uid="{6A8AE022-7DF1-4B4F-93E7-58E2AB50D842}"/>
    <hyperlink ref="J18" r:id="rId18" display="https://www.imdb.com/title/tt3896198/?ref_=nv_sr_srsg_6_tt_8_nm_0_q_Guardians" xr:uid="{33319062-BBE9-4023-BE7B-C9265C64D551}"/>
    <hyperlink ref="J34" r:id="rId19" xr:uid="{CFBC74D5-306B-4BB7-8F96-B6437367BACE}"/>
    <hyperlink ref="J23" r:id="rId20" xr:uid="{34A4C86F-56D0-43C1-A5E7-04C428E6CE85}"/>
    <hyperlink ref="J15" r:id="rId21" xr:uid="{41FBED02-2639-4A2F-96A3-57193FACBE93}"/>
    <hyperlink ref="J17" r:id="rId22" display="https://www.imdb.com/title/tt1211837/?ref_=nv_sr_srsg_0_tt_8_nm_0_q_Doctor%2520Strange" xr:uid="{E367F8DF-3CD3-4619-A82B-8D6A1FE479C1}"/>
    <hyperlink ref="J31" r:id="rId23" xr:uid="{45164EDC-9CA4-4C1F-ACE9-E7BA54CCD227}"/>
    <hyperlink ref="J30" r:id="rId24" display="https://www.imdb.com/title/tt10872600/?ref_=nv_sr_srsg_7_tt_8_nm_0_q_Spider-Man" xr:uid="{1CCCF4A3-89F8-4F4B-A6C3-9FB06D5A2F76}"/>
    <hyperlink ref="J19" r:id="rId25" xr:uid="{F19A33D3-29BB-44DA-8FBD-E7C4AE692E60}"/>
    <hyperlink ref="J26" r:id="rId26" xr:uid="{6FA7E7C5-A1D6-4D70-B499-6EC575A89ADB}"/>
    <hyperlink ref="J21" r:id="rId27" display="https://www.imdb.com/title/tt1825683/?ref_=nv_sr_srsg_0_tt_7_nm_1_q_Black%2520Panther" xr:uid="{ACB9AA05-678A-4028-A3BD-04259FA68C8A}"/>
    <hyperlink ref="J33" r:id="rId28" display="https://www.imdb.com/title/tt9114286/?ref_=nv_sr_srsg_3_tt_7_nm_1_q_Black%2520Panther" xr:uid="{A83EFBAB-0485-459E-9A75-E232839EB160}"/>
    <hyperlink ref="J24" r:id="rId29" xr:uid="{EBD5F8D2-A567-4E7A-96F7-41728BC2A70E}"/>
    <hyperlink ref="J27" r:id="rId30" xr:uid="{979CBE93-AD11-4ED7-8FB2-266E4469F5FD}"/>
    <hyperlink ref="J28" r:id="rId31" xr:uid="{6EDF37C1-CF2F-483C-8698-70AA646CAD5D}"/>
    <hyperlink ref="J29" r:id="rId32" xr:uid="{4B5E2AB7-FBE7-422E-9A5A-BB9726B27443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1DD57-1EF3-47B9-8836-64E5612F80C2}">
  <dimension ref="A1:J19"/>
  <sheetViews>
    <sheetView tabSelected="1" workbookViewId="0">
      <selection sqref="A1:XFD1"/>
    </sheetView>
  </sheetViews>
  <sheetFormatPr defaultRowHeight="15"/>
  <cols>
    <col min="1" max="1" width="16.5703125" style="6" customWidth="1"/>
    <col min="2" max="2" width="46.85546875" style="6" customWidth="1"/>
    <col min="3" max="3" width="17.140625" style="6" customWidth="1"/>
    <col min="4" max="4" width="19.7109375" style="7" customWidth="1"/>
    <col min="5" max="5" width="19.7109375" style="8" customWidth="1"/>
    <col min="6" max="6" width="19.7109375" style="6" customWidth="1"/>
    <col min="7" max="8" width="34.85546875" style="6" customWidth="1"/>
    <col min="9" max="9" width="36.85546875" style="6" customWidth="1"/>
    <col min="10" max="10" width="55.140625" style="18" customWidth="1"/>
    <col min="11" max="16384" width="9.140625" style="6"/>
  </cols>
  <sheetData>
    <row r="1" spans="1:10" s="135" customFormat="1" ht="23.25">
      <c r="A1" s="134" t="s">
        <v>245</v>
      </c>
      <c r="B1" s="134"/>
      <c r="C1" s="134"/>
      <c r="D1" s="134"/>
      <c r="E1" s="134"/>
      <c r="F1" s="134"/>
      <c r="G1" s="134"/>
      <c r="H1" s="134"/>
      <c r="I1" s="134"/>
      <c r="J1" s="134"/>
    </row>
    <row r="3" spans="1:10" s="1" customFormat="1">
      <c r="A3" s="2" t="s">
        <v>1</v>
      </c>
      <c r="B3" s="3" t="s">
        <v>2</v>
      </c>
      <c r="C3" s="3" t="s">
        <v>3</v>
      </c>
      <c r="D3" s="4" t="s">
        <v>4</v>
      </c>
      <c r="E3" s="5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10" t="s">
        <v>10</v>
      </c>
    </row>
    <row r="4" spans="1:10" ht="39" customHeight="1">
      <c r="A4" s="19">
        <v>2001</v>
      </c>
      <c r="B4" s="20" t="s">
        <v>246</v>
      </c>
      <c r="C4" s="85">
        <v>7.6</v>
      </c>
      <c r="D4" s="21">
        <v>125000000</v>
      </c>
      <c r="E4" s="21">
        <v>1023842938</v>
      </c>
      <c r="F4" s="101">
        <f>E4-D4</f>
        <v>898842938</v>
      </c>
      <c r="G4" s="22" t="s">
        <v>247</v>
      </c>
      <c r="H4" s="92" t="s">
        <v>248</v>
      </c>
      <c r="I4" s="23" t="s">
        <v>249</v>
      </c>
      <c r="J4" s="11" t="s">
        <v>250</v>
      </c>
    </row>
    <row r="5" spans="1:10" ht="21" customHeight="1">
      <c r="A5" s="24">
        <v>2002</v>
      </c>
      <c r="B5" s="25" t="s">
        <v>251</v>
      </c>
      <c r="C5" s="84">
        <v>7.4</v>
      </c>
      <c r="D5" s="26">
        <v>100000000</v>
      </c>
      <c r="E5" s="26">
        <v>925668380</v>
      </c>
      <c r="F5" s="100">
        <f>E5-D5</f>
        <v>825668380</v>
      </c>
      <c r="G5" s="27" t="s">
        <v>252</v>
      </c>
      <c r="H5" s="27" t="s">
        <v>131</v>
      </c>
      <c r="I5" s="27" t="s">
        <v>253</v>
      </c>
      <c r="J5" s="12" t="s">
        <v>254</v>
      </c>
    </row>
    <row r="6" spans="1:10" ht="39" customHeight="1">
      <c r="A6" s="24">
        <v>2004</v>
      </c>
      <c r="B6" s="25" t="s">
        <v>255</v>
      </c>
      <c r="C6" s="84">
        <v>7.9</v>
      </c>
      <c r="D6" s="26">
        <v>130000000</v>
      </c>
      <c r="E6" s="26">
        <v>797660766</v>
      </c>
      <c r="F6" s="100">
        <f>E6-D6</f>
        <v>667660766</v>
      </c>
      <c r="G6" s="27" t="s">
        <v>174</v>
      </c>
      <c r="H6" s="91" t="s">
        <v>256</v>
      </c>
      <c r="I6" s="28" t="s">
        <v>257</v>
      </c>
      <c r="J6" s="13" t="s">
        <v>258</v>
      </c>
    </row>
    <row r="7" spans="1:10" ht="39" customHeight="1">
      <c r="A7" s="24">
        <v>2005</v>
      </c>
      <c r="B7" s="25" t="s">
        <v>259</v>
      </c>
      <c r="C7" s="84">
        <v>7.7</v>
      </c>
      <c r="D7" s="26">
        <v>150000000</v>
      </c>
      <c r="E7" s="26">
        <v>896815106</v>
      </c>
      <c r="F7" s="100">
        <f>E7-D7</f>
        <v>746815106</v>
      </c>
      <c r="G7" s="27" t="s">
        <v>252</v>
      </c>
      <c r="H7" s="91" t="s">
        <v>260</v>
      </c>
      <c r="I7" s="28" t="s">
        <v>146</v>
      </c>
      <c r="J7" s="13" t="s">
        <v>261</v>
      </c>
    </row>
    <row r="8" spans="1:10" ht="21" customHeight="1">
      <c r="A8" s="24">
        <v>2007</v>
      </c>
      <c r="B8" s="25" t="s">
        <v>262</v>
      </c>
      <c r="C8" s="84">
        <v>7.5</v>
      </c>
      <c r="D8" s="26">
        <v>150000000</v>
      </c>
      <c r="E8" s="26">
        <v>942278045</v>
      </c>
      <c r="F8" s="100">
        <f>E8-D8</f>
        <v>792278045</v>
      </c>
      <c r="G8" s="27" t="s">
        <v>174</v>
      </c>
      <c r="H8" s="27" t="s">
        <v>263</v>
      </c>
      <c r="I8" s="27" t="s">
        <v>76</v>
      </c>
      <c r="J8" s="12" t="s">
        <v>264</v>
      </c>
    </row>
    <row r="9" spans="1:10" ht="39" customHeight="1">
      <c r="A9" s="24">
        <v>2009</v>
      </c>
      <c r="B9" s="25" t="s">
        <v>265</v>
      </c>
      <c r="C9" s="84">
        <v>7.6</v>
      </c>
      <c r="D9" s="26">
        <v>250000000</v>
      </c>
      <c r="E9" s="26">
        <v>934519387</v>
      </c>
      <c r="F9" s="100">
        <f>E9-D9</f>
        <v>684519387</v>
      </c>
      <c r="G9" s="27" t="s">
        <v>194</v>
      </c>
      <c r="H9" s="91" t="s">
        <v>266</v>
      </c>
      <c r="I9" s="28" t="s">
        <v>267</v>
      </c>
      <c r="J9" s="13" t="s">
        <v>268</v>
      </c>
    </row>
    <row r="10" spans="1:10" ht="39" customHeight="1">
      <c r="A10" s="24">
        <v>2010</v>
      </c>
      <c r="B10" s="25" t="s">
        <v>269</v>
      </c>
      <c r="C10" s="84">
        <v>7.7</v>
      </c>
      <c r="D10" s="26">
        <v>150000000</v>
      </c>
      <c r="E10" s="26">
        <v>977070383</v>
      </c>
      <c r="F10" s="100">
        <f>E10-D10</f>
        <v>827070383</v>
      </c>
      <c r="G10" s="27" t="s">
        <v>169</v>
      </c>
      <c r="H10" s="91" t="s">
        <v>270</v>
      </c>
      <c r="I10" s="28" t="s">
        <v>257</v>
      </c>
      <c r="J10" s="13" t="s">
        <v>271</v>
      </c>
    </row>
    <row r="11" spans="1:10" ht="39" customHeight="1">
      <c r="A11" s="24">
        <v>2011</v>
      </c>
      <c r="B11" s="25" t="s">
        <v>272</v>
      </c>
      <c r="C11" s="83">
        <v>8.1</v>
      </c>
      <c r="D11" s="26">
        <v>125000000</v>
      </c>
      <c r="E11" s="26">
        <v>1342359942</v>
      </c>
      <c r="F11" s="104">
        <f>E11-D11</f>
        <v>1217359942</v>
      </c>
      <c r="G11" s="27" t="s">
        <v>263</v>
      </c>
      <c r="H11" s="91" t="s">
        <v>273</v>
      </c>
      <c r="I11" s="28" t="s">
        <v>274</v>
      </c>
      <c r="J11" s="13" t="s">
        <v>275</v>
      </c>
    </row>
    <row r="12" spans="1:10" ht="39" customHeight="1">
      <c r="A12" s="24">
        <v>2016</v>
      </c>
      <c r="B12" s="25" t="s">
        <v>276</v>
      </c>
      <c r="C12" s="84">
        <v>7.2</v>
      </c>
      <c r="D12" s="26">
        <v>180000000</v>
      </c>
      <c r="E12" s="26">
        <v>814044001</v>
      </c>
      <c r="F12" s="100">
        <f>E12-D12</f>
        <v>634044001</v>
      </c>
      <c r="G12" s="88" t="s">
        <v>277</v>
      </c>
      <c r="H12" s="91" t="s">
        <v>278</v>
      </c>
      <c r="I12" s="28" t="s">
        <v>279</v>
      </c>
      <c r="J12" s="13" t="s">
        <v>280</v>
      </c>
    </row>
    <row r="13" spans="1:10" ht="21" customHeight="1">
      <c r="A13" s="24">
        <v>2018</v>
      </c>
      <c r="B13" s="25" t="s">
        <v>281</v>
      </c>
      <c r="C13" s="86">
        <v>6.5</v>
      </c>
      <c r="D13" s="26">
        <v>200000000</v>
      </c>
      <c r="E13" s="26">
        <v>654855901</v>
      </c>
      <c r="F13" s="95">
        <f>E13-D13</f>
        <v>454855901</v>
      </c>
      <c r="G13" s="27" t="s">
        <v>233</v>
      </c>
      <c r="H13" s="27" t="s">
        <v>191</v>
      </c>
      <c r="I13" s="27" t="s">
        <v>204</v>
      </c>
      <c r="J13" s="12" t="s">
        <v>282</v>
      </c>
    </row>
    <row r="14" spans="1:10" ht="21" customHeight="1">
      <c r="A14" s="29">
        <v>2022</v>
      </c>
      <c r="B14" s="30" t="s">
        <v>283</v>
      </c>
      <c r="C14" s="87">
        <v>6.2</v>
      </c>
      <c r="D14" s="31">
        <v>200000000</v>
      </c>
      <c r="E14" s="31">
        <v>407150844</v>
      </c>
      <c r="F14" s="96">
        <f>E14-D14</f>
        <v>207150844</v>
      </c>
      <c r="G14" s="32" t="s">
        <v>232</v>
      </c>
      <c r="H14" s="32" t="s">
        <v>91</v>
      </c>
      <c r="I14" s="32" t="s">
        <v>91</v>
      </c>
      <c r="J14" s="14" t="s">
        <v>284</v>
      </c>
    </row>
    <row r="15" spans="1:10" ht="20.25" customHeight="1">
      <c r="A15" s="125"/>
      <c r="B15" s="126"/>
      <c r="C15" s="126"/>
      <c r="D15" s="126"/>
      <c r="E15" s="126"/>
      <c r="F15" s="126"/>
      <c r="G15" s="126"/>
      <c r="H15" s="126"/>
      <c r="I15" s="126"/>
      <c r="J15" s="127"/>
    </row>
    <row r="16" spans="1:10" ht="31.5" customHeight="1">
      <c r="A16" s="19" t="s">
        <v>34</v>
      </c>
      <c r="B16" s="22"/>
      <c r="C16" s="22"/>
      <c r="D16" s="33">
        <f>SUM(D4:D14)</f>
        <v>1760000000</v>
      </c>
      <c r="E16" s="33">
        <f>SUM(E4:E14)</f>
        <v>9716265693</v>
      </c>
      <c r="F16" s="33">
        <f>SUM(F4:F14)</f>
        <v>7956265693</v>
      </c>
      <c r="G16" s="23" t="s">
        <v>285</v>
      </c>
      <c r="H16" s="23" t="s">
        <v>286</v>
      </c>
      <c r="I16" s="23" t="s">
        <v>287</v>
      </c>
      <c r="J16" s="15"/>
    </row>
    <row r="17" spans="1:10" ht="31.5" customHeight="1">
      <c r="A17" s="29" t="s">
        <v>38</v>
      </c>
      <c r="B17" s="32"/>
      <c r="C17" s="32">
        <f>AVERAGE(C4:C14)</f>
        <v>7.4</v>
      </c>
      <c r="D17" s="34">
        <f>AVERAGE(D4:D14)</f>
        <v>160000000</v>
      </c>
      <c r="E17" s="34">
        <f>AVERAGE(E4:E14)</f>
        <v>883296881.18181813</v>
      </c>
      <c r="F17" s="34">
        <f>AVERAGE(F4:F14)</f>
        <v>723296881.18181813</v>
      </c>
      <c r="G17" s="35" t="s">
        <v>288</v>
      </c>
      <c r="H17" s="35" t="s">
        <v>289</v>
      </c>
      <c r="I17" s="35" t="s">
        <v>290</v>
      </c>
      <c r="J17" s="16"/>
    </row>
    <row r="18" spans="1:10">
      <c r="A18" s="120"/>
      <c r="B18" s="121"/>
      <c r="C18" s="121"/>
      <c r="D18" s="121"/>
      <c r="E18" s="121"/>
      <c r="F18" s="121"/>
      <c r="G18" s="121"/>
      <c r="H18" s="121"/>
      <c r="I18" s="121"/>
      <c r="J18" s="122"/>
    </row>
    <row r="19" spans="1:10" s="9" customFormat="1" ht="42" customHeight="1">
      <c r="A19" s="36" t="s">
        <v>42</v>
      </c>
      <c r="B19" s="37"/>
      <c r="C19" s="37"/>
      <c r="D19" s="37"/>
      <c r="E19" s="37"/>
      <c r="F19" s="37"/>
      <c r="G19" s="37" t="s">
        <v>291</v>
      </c>
      <c r="H19" s="37" t="s">
        <v>292</v>
      </c>
      <c r="I19" s="38">
        <v>1</v>
      </c>
      <c r="J19" s="17"/>
    </row>
  </sheetData>
  <mergeCells count="3">
    <mergeCell ref="A1:J1"/>
    <mergeCell ref="A15:J15"/>
    <mergeCell ref="A18:J18"/>
  </mergeCells>
  <hyperlinks>
    <hyperlink ref="J12" r:id="rId1" display="https://www.imdb.com/title/tt3183660/?ref_=fn_al_tt_3" xr:uid="{F118C865-CB90-48E4-B5CC-8E2A705EB23F}"/>
    <hyperlink ref="J13" r:id="rId2" xr:uid="{C4EDB090-4519-446B-82DC-60F4D502C23B}"/>
    <hyperlink ref="J14" r:id="rId3" xr:uid="{668579F9-0087-4E8A-9A28-DBCF7D84F1B6}"/>
    <hyperlink ref="J10" r:id="rId4" display="https://www.imdb.com/title/tt0926084/?ref_=fn_al_tt_8" xr:uid="{46887282-B0E7-46D4-B60C-851F90865BC9}"/>
    <hyperlink ref="J9" r:id="rId5" display="https://www.imdb.com/title/tt0417741/?ref_=fn_al_tt_7" xr:uid="{40937E28-19AC-484C-BF8E-B5A606713AC1}"/>
    <hyperlink ref="J8" r:id="rId6" xr:uid="{E8F2E014-D9D8-41D9-AAF4-47F9E48CBCD1}"/>
    <hyperlink ref="J11" r:id="rId7" display="https://www.imdb.com/title/tt1201607/?ref_=fn_al_tt_5" xr:uid="{3873400C-4945-42E2-BD6C-9B759F00B4FF}"/>
    <hyperlink ref="J5" r:id="rId8" xr:uid="{FAB0FB6D-0E3C-4068-A0FC-2EBCCA63FBCB}"/>
    <hyperlink ref="J6" r:id="rId9" display="https://www.imdb.com/title/tt0304141/?ref_=fn_al_tt_3" xr:uid="{D7AED0DF-CD30-441C-9A94-D20CB2CB1CE3}"/>
    <hyperlink ref="J7" r:id="rId10" display="https://www.imdb.com/title/tt0330373/?ref_=fn_al_tt_2" xr:uid="{66ED19F9-9884-4AE9-B1FD-FEF66E419493}"/>
    <hyperlink ref="J4" r:id="rId11" display="https://www.imdb.com/title/tt0241527/?ref_=fn_al_tt_1" xr:uid="{B0E29C08-B8EC-40D9-A098-36740092DE3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Marine Troonbeeckx</cp:lastModifiedBy>
  <cp:revision/>
  <dcterms:created xsi:type="dcterms:W3CDTF">2006-09-16T00:00:00Z</dcterms:created>
  <dcterms:modified xsi:type="dcterms:W3CDTF">2023-05-18T16:09:39Z</dcterms:modified>
  <cp:category/>
  <cp:contentStatus/>
</cp:coreProperties>
</file>