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uclouvain-my.sharepoint.com/personal/simon_depooter_student_uclouvain_be/Documents/Pangasionodon hypophthalmus/Final/Annexe/"/>
    </mc:Choice>
  </mc:AlternateContent>
  <xr:revisionPtr revIDLastSave="5" documentId="13_ncr:1_{7496D78A-1A95-4680-92B0-4A7621AD80B3}" xr6:coauthVersionLast="46" xr6:coauthVersionMax="47" xr10:uidLastSave="{B89E3352-46D6-46AC-A354-2B3FBDF12603}"/>
  <bookViews>
    <workbookView xWindow="-120" yWindow="-120" windowWidth="29040" windowHeight="15840" xr2:uid="{00000000-000D-0000-FFFF-FFFF00000000}"/>
  </bookViews>
  <sheets>
    <sheet name="Temps Dev" sheetId="1" r:id="rId1"/>
    <sheet name="Taux de Survie" sheetId="3" r:id="rId2"/>
    <sheet name="Taux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2" l="1"/>
  <c r="D37" i="2"/>
  <c r="E37" i="2"/>
  <c r="F37" i="2"/>
  <c r="C38" i="2"/>
  <c r="D38" i="2"/>
  <c r="E38" i="2"/>
  <c r="F38" i="2"/>
  <c r="C39" i="2"/>
  <c r="D39" i="2"/>
  <c r="E39" i="2"/>
  <c r="F39" i="2"/>
  <c r="C40" i="2"/>
  <c r="D40" i="2"/>
  <c r="E40" i="2"/>
  <c r="F40" i="2"/>
  <c r="C41" i="2"/>
  <c r="D41" i="2"/>
  <c r="E41" i="2"/>
  <c r="F41" i="2"/>
  <c r="C42" i="2"/>
  <c r="D42" i="2"/>
  <c r="E42" i="2"/>
  <c r="F42" i="2"/>
  <c r="C43" i="2"/>
  <c r="D43" i="2"/>
  <c r="E43" i="2"/>
  <c r="F43" i="2"/>
  <c r="C44" i="2"/>
  <c r="D44" i="2"/>
  <c r="E44" i="2"/>
  <c r="F44" i="2"/>
  <c r="C45" i="2"/>
  <c r="D45" i="2"/>
  <c r="E45" i="2"/>
  <c r="F45" i="2"/>
  <c r="C46" i="2"/>
  <c r="D46" i="2"/>
  <c r="E46" i="2"/>
  <c r="F46" i="2"/>
  <c r="C47" i="2"/>
  <c r="D47" i="2"/>
  <c r="E47" i="2"/>
  <c r="F47" i="2"/>
  <c r="C48" i="2"/>
  <c r="D48" i="2"/>
  <c r="E48" i="2"/>
  <c r="F48" i="2"/>
  <c r="C49" i="2"/>
  <c r="D49" i="2"/>
  <c r="E49" i="2"/>
  <c r="F49" i="2"/>
  <c r="C50" i="2"/>
  <c r="D50" i="2"/>
  <c r="E50" i="2"/>
  <c r="F50" i="2"/>
  <c r="D36" i="2"/>
  <c r="E36" i="2"/>
  <c r="F36" i="2"/>
  <c r="C36" i="2"/>
  <c r="D9" i="1"/>
  <c r="E9" i="1" s="1"/>
  <c r="D2" i="1"/>
  <c r="D3" i="1"/>
  <c r="D4" i="1"/>
  <c r="D5" i="1"/>
  <c r="D6" i="1"/>
  <c r="D7" i="1"/>
  <c r="D8" i="1"/>
  <c r="E8" i="1" l="1"/>
</calcChain>
</file>

<file path=xl/sharedStrings.xml><?xml version="1.0" encoding="utf-8"?>
<sst xmlns="http://schemas.openxmlformats.org/spreadsheetml/2006/main" count="170" uniqueCount="99">
  <si>
    <t>Stade</t>
  </si>
  <si>
    <t>Sample Stage</t>
  </si>
  <si>
    <t>Fertilisation</t>
  </si>
  <si>
    <t>Fertilized stage</t>
  </si>
  <si>
    <t>Debut de Blastula</t>
  </si>
  <si>
    <t>Early blastula</t>
  </si>
  <si>
    <t>Fin de Blastula</t>
  </si>
  <si>
    <t>Late blastula</t>
  </si>
  <si>
    <t>Debut de la Gastrulation</t>
  </si>
  <si>
    <t>Early Gastrula</t>
  </si>
  <si>
    <t>Fin de la Gastrulation</t>
  </si>
  <si>
    <t>Late Gastrula</t>
  </si>
  <si>
    <t xml:space="preserve">Developpement des Somites </t>
  </si>
  <si>
    <t>Somite development</t>
  </si>
  <si>
    <t>1 Jour apres eclosion</t>
  </si>
  <si>
    <t>1 dph</t>
  </si>
  <si>
    <t>3 Jours apres eclosion</t>
  </si>
  <si>
    <t>3 dph</t>
  </si>
  <si>
    <t>6 Jours apres eclosion</t>
  </si>
  <si>
    <t>6 dph</t>
  </si>
  <si>
    <t>Heure</t>
  </si>
  <si>
    <t>Dif</t>
  </si>
  <si>
    <t>Hatching Fw</t>
  </si>
  <si>
    <t>Hatching S, C</t>
  </si>
  <si>
    <t>Eclosion S, C</t>
  </si>
  <si>
    <t>Eclosion Fw</t>
  </si>
  <si>
    <t>Salinity</t>
  </si>
  <si>
    <t>Selected</t>
  </si>
  <si>
    <t>Control</t>
  </si>
  <si>
    <t>Freshwater</t>
  </si>
  <si>
    <t>Group</t>
  </si>
  <si>
    <t>Hatching rate (%)</t>
  </si>
  <si>
    <t>Deformity rate (%)</t>
  </si>
  <si>
    <t>Hatching time (h)</t>
  </si>
  <si>
    <t>Fertilization rate (%)</t>
  </si>
  <si>
    <t>SD Fertilization rate (%)</t>
  </si>
  <si>
    <t>SD Hatching rate (%)</t>
  </si>
  <si>
    <t>SD Deformity rate (%)</t>
  </si>
  <si>
    <t>SD Hatching time (h)</t>
  </si>
  <si>
    <t>0,859 ± 0,012</t>
  </si>
  <si>
    <t>0,607 ± 0,068</t>
  </si>
  <si>
    <t>0,0087 ± 0,006</t>
  </si>
  <si>
    <t>28,2 ± 2</t>
  </si>
  <si>
    <t>0,862 ± 0,022</t>
  </si>
  <si>
    <t>0,593 ± 0,053</t>
  </si>
  <si>
    <t>0,01 ± 0,003</t>
  </si>
  <si>
    <t>27,7 ± 1,7</t>
  </si>
  <si>
    <t>0,864 ± 0,015</t>
  </si>
  <si>
    <t>0,621 ± 0,053</t>
  </si>
  <si>
    <t>0,001 ± 0,003</t>
  </si>
  <si>
    <t>28,3 ± 1,3</t>
  </si>
  <si>
    <t>0,859 ± 0,031</t>
  </si>
  <si>
    <t>0,615 ± 0,07</t>
  </si>
  <si>
    <t>0,017 ± 0,006</t>
  </si>
  <si>
    <t>28,2 ± 2,6</t>
  </si>
  <si>
    <t>0,846 ± 0,037</t>
  </si>
  <si>
    <t>0,522 ± 0,03</t>
  </si>
  <si>
    <t>0,023 ± 0,003</t>
  </si>
  <si>
    <t>28,5 ± 2,3</t>
  </si>
  <si>
    <t>0,807 ± 0,036</t>
  </si>
  <si>
    <t>0,354 ± 0,066</t>
  </si>
  <si>
    <t>0,052 ± 0,036</t>
  </si>
  <si>
    <t>31,2 ± 1,7</t>
  </si>
  <si>
    <t>0,799 ± 0,023</t>
  </si>
  <si>
    <t>0,374 ± 0,042</t>
  </si>
  <si>
    <t>0,176 ± 0,047</t>
  </si>
  <si>
    <t>30 ± 1,4</t>
  </si>
  <si>
    <t>0,744 ± 0,042</t>
  </si>
  <si>
    <t>0,328 ± 0,059</t>
  </si>
  <si>
    <t>0,242 ± 0,039</t>
  </si>
  <si>
    <t>30,2 ± 1,7</t>
  </si>
  <si>
    <t>0,617 ± 0,07</t>
  </si>
  <si>
    <t>0,242 ± 0,025</t>
  </si>
  <si>
    <t>0,329 ± 0,059</t>
  </si>
  <si>
    <t>32,7 ± 0,9</t>
  </si>
  <si>
    <t>0,411 ± 0,058</t>
  </si>
  <si>
    <t>0,226 ± 0,063</t>
  </si>
  <si>
    <t>0,174 ± 0,051</t>
  </si>
  <si>
    <t>30,5 ± 1,2</t>
  </si>
  <si>
    <t>0,348 ± 0,048</t>
  </si>
  <si>
    <t>0,198 ± 0,039</t>
  </si>
  <si>
    <t>0,279 ± 0,097</t>
  </si>
  <si>
    <t>31,2 ± 0,9</t>
  </si>
  <si>
    <t>0,295 ± 0,04</t>
  </si>
  <si>
    <t>0,063 ± 0,035</t>
  </si>
  <si>
    <t>0,391 ± 0,078</t>
  </si>
  <si>
    <t>35,5 ± 0,8</t>
  </si>
  <si>
    <t>0,337 ± 0,013</t>
  </si>
  <si>
    <t>0,135 ± 0,009</t>
  </si>
  <si>
    <t>0,285 ± 0,035</t>
  </si>
  <si>
    <t>31,5 ± 0,9</t>
  </si>
  <si>
    <t>0,298 ± 0,016</t>
  </si>
  <si>
    <t>0,118 ± 0,001</t>
  </si>
  <si>
    <t>0,386 ± 0,095</t>
  </si>
  <si>
    <t>32,2 ± 0,9</t>
  </si>
  <si>
    <t>0,235 ± 0,033</t>
  </si>
  <si>
    <t>0,046 ± 0,002</t>
  </si>
  <si>
    <t>0,583 ± 0,096</t>
  </si>
  <si>
    <t>37,2 ± 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</si>
</sst>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.0"/>
    <numFmt numFmtId="166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2">
    <xf numFmtId="0" fontId="0" fillId="0" borderId="0" xfId="0"/>
    <xf numFmtId="164" fontId="0" fillId="0" borderId="0" xfId="0" applyNumberFormat="1"/>
    <xf numFmtId="46" fontId="0" fillId="0" borderId="0" xfId="0" applyNumberFormat="1"/>
    <xf numFmtId="0" fontId="1" fillId="0" borderId="1" xfId="0" applyFont="1" applyBorder="1"/>
    <xf numFmtId="0" fontId="1" fillId="2" borderId="2" xfId="0" applyFont="1" applyFill="1" applyBorder="1"/>
    <xf numFmtId="0" fontId="1" fillId="3" borderId="3" xfId="0" applyFont="1" applyFill="1" applyBorder="1"/>
    <xf numFmtId="0" fontId="1" fillId="4" borderId="4" xfId="0" applyFont="1" applyFill="1" applyBorder="1"/>
    <xf numFmtId="165" fontId="0" fillId="2" borderId="2" xfId="0" applyNumberFormat="1" applyFill="1" applyBorder="1"/>
    <xf numFmtId="165" fontId="0" fillId="3" borderId="3" xfId="0" applyNumberFormat="1" applyFill="1" applyBorder="1"/>
    <xf numFmtId="165" fontId="0" fillId="4" borderId="4" xfId="0" applyNumberFormat="1" applyFill="1" applyBorder="1"/>
    <xf numFmtId="166" fontId="0" fillId="2" borderId="2" xfId="0" applyNumberFormat="1" applyFont="1" applyFill="1" applyBorder="1"/>
    <xf numFmtId="166" fontId="0" fillId="2" borderId="2" xfId="0" applyNumberFormat="1" applyFill="1" applyBorder="1"/>
    <xf numFmtId="166" fontId="0" fillId="3" borderId="3" xfId="0" applyNumberFormat="1" applyFont="1" applyFill="1" applyBorder="1"/>
    <xf numFmtId="166" fontId="0" fillId="3" borderId="3" xfId="0" applyNumberFormat="1" applyFill="1" applyBorder="1"/>
    <xf numFmtId="166" fontId="0" fillId="4" borderId="4" xfId="0" applyNumberFormat="1" applyFont="1" applyFill="1" applyBorder="1"/>
    <xf numFmtId="166" fontId="0" fillId="4" borderId="4" xfId="0" applyNumberFormat="1" applyFill="1" applyBorder="1"/>
    <xf numFmtId="0" fontId="1" fillId="0" borderId="0" xfId="0" applyFont="1"/>
    <xf numFmtId="164" fontId="1" fillId="0" borderId="0" xfId="0" applyNumberFormat="1" applyFont="1"/>
    <xf numFmtId="166" fontId="0" fillId="2" borderId="2" xfId="0" applyNumberFormat="1" applyFont="1" applyFill="1" applyBorder="1" applyAlignment="1">
      <alignment horizontal="right"/>
    </xf>
    <xf numFmtId="166" fontId="0" fillId="3" borderId="8" xfId="0" applyNumberFormat="1" applyFont="1" applyFill="1" applyBorder="1" applyAlignment="1">
      <alignment horizontal="right"/>
    </xf>
    <xf numFmtId="166" fontId="0" fillId="4" borderId="10" xfId="0" applyNumberFormat="1" applyFont="1" applyFill="1" applyBorder="1" applyAlignment="1">
      <alignment horizontal="right"/>
    </xf>
    <xf numFmtId="0" fontId="1" fillId="0" borderId="2" xfId="0" applyFont="1" applyBorder="1"/>
    <xf numFmtId="166" fontId="0" fillId="2" borderId="6" xfId="0" applyNumberFormat="1" applyFont="1" applyFill="1" applyBorder="1" applyAlignment="1">
      <alignment horizontal="right"/>
    </xf>
    <xf numFmtId="166" fontId="0" fillId="3" borderId="3" xfId="0" applyNumberFormat="1" applyFont="1" applyFill="1" applyBorder="1" applyAlignment="1">
      <alignment horizontal="right"/>
    </xf>
    <xf numFmtId="166" fontId="0" fillId="4" borderId="4" xfId="0" applyNumberFormat="1" applyFont="1" applyFill="1" applyBorder="1" applyAlignment="1">
      <alignment horizontal="right"/>
    </xf>
    <xf numFmtId="9" fontId="0" fillId="2" borderId="6" xfId="1" applyFont="1" applyFill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Taux!$C$1</c:f>
              <c:strCache>
                <c:ptCount val="1"/>
                <c:pt idx="0">
                  <c:v>Fertilization rate (%)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Taux!$C$19:$C$33</c:f>
                <c:numCache>
                  <c:formatCode>General</c:formatCode>
                  <c:ptCount val="15"/>
                  <c:pt idx="0">
                    <c:v>1.2E-2</c:v>
                  </c:pt>
                  <c:pt idx="1">
                    <c:v>2.1999999999999999E-2</c:v>
                  </c:pt>
                  <c:pt idx="2">
                    <c:v>1.4999999999999999E-2</c:v>
                  </c:pt>
                  <c:pt idx="3">
                    <c:v>3.1E-2</c:v>
                  </c:pt>
                  <c:pt idx="4">
                    <c:v>3.6999999999999998E-2</c:v>
                  </c:pt>
                  <c:pt idx="5">
                    <c:v>3.5999999999999997E-2</c:v>
                  </c:pt>
                  <c:pt idx="6">
                    <c:v>2.3E-2</c:v>
                  </c:pt>
                  <c:pt idx="7">
                    <c:v>4.2000000000000003E-2</c:v>
                  </c:pt>
                  <c:pt idx="8">
                    <c:v>7.0000000000000007E-2</c:v>
                  </c:pt>
                  <c:pt idx="9">
                    <c:v>5.8000000000000003E-2</c:v>
                  </c:pt>
                  <c:pt idx="10">
                    <c:v>4.8000000000000001E-2</c:v>
                  </c:pt>
                  <c:pt idx="11">
                    <c:v>0.04</c:v>
                  </c:pt>
                  <c:pt idx="12">
                    <c:v>1.2999999999999999E-2</c:v>
                  </c:pt>
                  <c:pt idx="13">
                    <c:v>1.6E-2</c:v>
                  </c:pt>
                  <c:pt idx="14">
                    <c:v>3.3000000000000002E-2</c:v>
                  </c:pt>
                </c:numCache>
              </c:numRef>
            </c:plus>
            <c:minus>
              <c:numRef>
                <c:f>Taux!$C$19:$C$33</c:f>
                <c:numCache>
                  <c:formatCode>General</c:formatCode>
                  <c:ptCount val="15"/>
                  <c:pt idx="0">
                    <c:v>1.2E-2</c:v>
                  </c:pt>
                  <c:pt idx="1">
                    <c:v>2.1999999999999999E-2</c:v>
                  </c:pt>
                  <c:pt idx="2">
                    <c:v>1.4999999999999999E-2</c:v>
                  </c:pt>
                  <c:pt idx="3">
                    <c:v>3.1E-2</c:v>
                  </c:pt>
                  <c:pt idx="4">
                    <c:v>3.6999999999999998E-2</c:v>
                  </c:pt>
                  <c:pt idx="5">
                    <c:v>3.5999999999999997E-2</c:v>
                  </c:pt>
                  <c:pt idx="6">
                    <c:v>2.3E-2</c:v>
                  </c:pt>
                  <c:pt idx="7">
                    <c:v>4.2000000000000003E-2</c:v>
                  </c:pt>
                  <c:pt idx="8">
                    <c:v>7.0000000000000007E-2</c:v>
                  </c:pt>
                  <c:pt idx="9">
                    <c:v>5.8000000000000003E-2</c:v>
                  </c:pt>
                  <c:pt idx="10">
                    <c:v>4.8000000000000001E-2</c:v>
                  </c:pt>
                  <c:pt idx="11">
                    <c:v>0.04</c:v>
                  </c:pt>
                  <c:pt idx="12">
                    <c:v>1.2999999999999999E-2</c:v>
                  </c:pt>
                  <c:pt idx="13">
                    <c:v>1.6E-2</c:v>
                  </c:pt>
                  <c:pt idx="14">
                    <c:v>3.3000000000000002E-2</c:v>
                  </c:pt>
                </c:numCache>
              </c:numRef>
            </c:minus>
            <c:spPr>
              <a:noFill/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</c:errBars>
          <c:cat>
            <c:multiLvlStrRef>
              <c:f>Taux!$A$2:$B$16</c:f>
              <c:multiLvlStrCache>
                <c:ptCount val="15"/>
                <c:lvl>
                  <c:pt idx="0">
                    <c:v>Selected</c:v>
                  </c:pt>
                  <c:pt idx="1">
                    <c:v>Control</c:v>
                  </c:pt>
                  <c:pt idx="2">
                    <c:v>Freshwater</c:v>
                  </c:pt>
                  <c:pt idx="3">
                    <c:v>Selected</c:v>
                  </c:pt>
                  <c:pt idx="4">
                    <c:v>Control</c:v>
                  </c:pt>
                  <c:pt idx="5">
                    <c:v>Freshwater</c:v>
                  </c:pt>
                  <c:pt idx="6">
                    <c:v>Selected</c:v>
                  </c:pt>
                  <c:pt idx="7">
                    <c:v>Control</c:v>
                  </c:pt>
                  <c:pt idx="8">
                    <c:v>Freshwater</c:v>
                  </c:pt>
                  <c:pt idx="9">
                    <c:v>Selected</c:v>
                  </c:pt>
                  <c:pt idx="10">
                    <c:v>Control</c:v>
                  </c:pt>
                  <c:pt idx="11">
                    <c:v>Freshwater</c:v>
                  </c:pt>
                  <c:pt idx="12">
                    <c:v>Selected</c:v>
                  </c:pt>
                  <c:pt idx="13">
                    <c:v>Control</c:v>
                  </c:pt>
                  <c:pt idx="14">
                    <c:v>Freshwater</c:v>
                  </c:pt>
                </c:lvl>
                <c:lvl>
                  <c:pt idx="0">
                    <c:v>0</c:v>
                  </c:pt>
                  <c:pt idx="3">
                    <c:v>2,5</c:v>
                  </c:pt>
                  <c:pt idx="6">
                    <c:v>5</c:v>
                  </c:pt>
                  <c:pt idx="9">
                    <c:v>7,5</c:v>
                  </c:pt>
                  <c:pt idx="12">
                    <c:v>10</c:v>
                  </c:pt>
                </c:lvl>
              </c:multiLvlStrCache>
            </c:multiLvlStrRef>
          </c:cat>
          <c:val>
            <c:numRef>
              <c:f>Taux!$C$2:$C$16</c:f>
              <c:numCache>
                <c:formatCode>0.0%</c:formatCode>
                <c:ptCount val="15"/>
                <c:pt idx="0">
                  <c:v>0.85899999999999999</c:v>
                </c:pt>
                <c:pt idx="1">
                  <c:v>0.86199999999999999</c:v>
                </c:pt>
                <c:pt idx="2">
                  <c:v>0.86399999999999999</c:v>
                </c:pt>
                <c:pt idx="3">
                  <c:v>0.85899999999999999</c:v>
                </c:pt>
                <c:pt idx="4">
                  <c:v>0.84599999999999997</c:v>
                </c:pt>
                <c:pt idx="5">
                  <c:v>0.80700000000000005</c:v>
                </c:pt>
                <c:pt idx="6">
                  <c:v>0.79900000000000004</c:v>
                </c:pt>
                <c:pt idx="7">
                  <c:v>0.74399999999999999</c:v>
                </c:pt>
                <c:pt idx="8">
                  <c:v>0.61699999999999999</c:v>
                </c:pt>
                <c:pt idx="9">
                  <c:v>0.41099999999999998</c:v>
                </c:pt>
                <c:pt idx="10">
                  <c:v>0.34799999999999998</c:v>
                </c:pt>
                <c:pt idx="11">
                  <c:v>0.29499999999999998</c:v>
                </c:pt>
                <c:pt idx="12">
                  <c:v>0.33700000000000002</c:v>
                </c:pt>
                <c:pt idx="13">
                  <c:v>0.29799999999999999</c:v>
                </c:pt>
                <c:pt idx="14">
                  <c:v>0.23499999999999999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30-425E-9D4E-5E9D5A1C54E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548749312"/>
        <c:axId val="548750952"/>
      </c:barChart>
      <c:catAx>
        <c:axId val="548749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8750952"/>
        <c:crosses val="autoZero"/>
        <c:auto val="1"/>
        <c:lblAlgn val="ctr"/>
        <c:lblOffset val="100"/>
        <c:noMultiLvlLbl val="0"/>
      </c:catAx>
      <c:valAx>
        <c:axId val="548750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8749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Taux!$D$1</c:f>
              <c:strCache>
                <c:ptCount val="1"/>
                <c:pt idx="0">
                  <c:v>Hatching rate (%)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Taux!$D$19:$D$33</c:f>
                <c:numCache>
                  <c:formatCode>General</c:formatCode>
                  <c:ptCount val="15"/>
                  <c:pt idx="0">
                    <c:v>6.8000000000000005E-2</c:v>
                  </c:pt>
                  <c:pt idx="1">
                    <c:v>5.2999999999999999E-2</c:v>
                  </c:pt>
                  <c:pt idx="2">
                    <c:v>5.2999999999999999E-2</c:v>
                  </c:pt>
                  <c:pt idx="3">
                    <c:v>7.0000000000000007E-2</c:v>
                  </c:pt>
                  <c:pt idx="4">
                    <c:v>0.03</c:v>
                  </c:pt>
                  <c:pt idx="5">
                    <c:v>6.6000000000000003E-2</c:v>
                  </c:pt>
                  <c:pt idx="6">
                    <c:v>4.2000000000000003E-2</c:v>
                  </c:pt>
                  <c:pt idx="7">
                    <c:v>5.8999999999999997E-2</c:v>
                  </c:pt>
                  <c:pt idx="8">
                    <c:v>2.5000000000000001E-2</c:v>
                  </c:pt>
                  <c:pt idx="9">
                    <c:v>6.3E-2</c:v>
                  </c:pt>
                  <c:pt idx="10">
                    <c:v>3.9E-2</c:v>
                  </c:pt>
                  <c:pt idx="11">
                    <c:v>3.5000000000000003E-2</c:v>
                  </c:pt>
                  <c:pt idx="12">
                    <c:v>8.9999999999999993E-3</c:v>
                  </c:pt>
                  <c:pt idx="13">
                    <c:v>1E-3</c:v>
                  </c:pt>
                  <c:pt idx="14">
                    <c:v>2E-3</c:v>
                  </c:pt>
                </c:numCache>
              </c:numRef>
            </c:plus>
            <c:minus>
              <c:numRef>
                <c:f>Taux!$D$19:$D$33</c:f>
                <c:numCache>
                  <c:formatCode>General</c:formatCode>
                  <c:ptCount val="15"/>
                  <c:pt idx="0">
                    <c:v>6.8000000000000005E-2</c:v>
                  </c:pt>
                  <c:pt idx="1">
                    <c:v>5.2999999999999999E-2</c:v>
                  </c:pt>
                  <c:pt idx="2">
                    <c:v>5.2999999999999999E-2</c:v>
                  </c:pt>
                  <c:pt idx="3">
                    <c:v>7.0000000000000007E-2</c:v>
                  </c:pt>
                  <c:pt idx="4">
                    <c:v>0.03</c:v>
                  </c:pt>
                  <c:pt idx="5">
                    <c:v>6.6000000000000003E-2</c:v>
                  </c:pt>
                  <c:pt idx="6">
                    <c:v>4.2000000000000003E-2</c:v>
                  </c:pt>
                  <c:pt idx="7">
                    <c:v>5.8999999999999997E-2</c:v>
                  </c:pt>
                  <c:pt idx="8">
                    <c:v>2.5000000000000001E-2</c:v>
                  </c:pt>
                  <c:pt idx="9">
                    <c:v>6.3E-2</c:v>
                  </c:pt>
                  <c:pt idx="10">
                    <c:v>3.9E-2</c:v>
                  </c:pt>
                  <c:pt idx="11">
                    <c:v>3.5000000000000003E-2</c:v>
                  </c:pt>
                  <c:pt idx="12">
                    <c:v>8.9999999999999993E-3</c:v>
                  </c:pt>
                  <c:pt idx="13">
                    <c:v>1E-3</c:v>
                  </c:pt>
                  <c:pt idx="14">
                    <c:v>2E-3</c:v>
                  </c:pt>
                </c:numCache>
              </c:numRef>
            </c:minus>
            <c:spPr>
              <a:noFill/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</c:errBars>
          <c:cat>
            <c:multiLvlStrRef>
              <c:f>Taux!$A$2:$B$16</c:f>
              <c:multiLvlStrCache>
                <c:ptCount val="15"/>
                <c:lvl>
                  <c:pt idx="0">
                    <c:v>Selected</c:v>
                  </c:pt>
                  <c:pt idx="1">
                    <c:v>Control</c:v>
                  </c:pt>
                  <c:pt idx="2">
                    <c:v>Freshwater</c:v>
                  </c:pt>
                  <c:pt idx="3">
                    <c:v>Selected</c:v>
                  </c:pt>
                  <c:pt idx="4">
                    <c:v>Control</c:v>
                  </c:pt>
                  <c:pt idx="5">
                    <c:v>Freshwater</c:v>
                  </c:pt>
                  <c:pt idx="6">
                    <c:v>Selected</c:v>
                  </c:pt>
                  <c:pt idx="7">
                    <c:v>Control</c:v>
                  </c:pt>
                  <c:pt idx="8">
                    <c:v>Freshwater</c:v>
                  </c:pt>
                  <c:pt idx="9">
                    <c:v>Selected</c:v>
                  </c:pt>
                  <c:pt idx="10">
                    <c:v>Control</c:v>
                  </c:pt>
                  <c:pt idx="11">
                    <c:v>Freshwater</c:v>
                  </c:pt>
                  <c:pt idx="12">
                    <c:v>Selected</c:v>
                  </c:pt>
                  <c:pt idx="13">
                    <c:v>Control</c:v>
                  </c:pt>
                  <c:pt idx="14">
                    <c:v>Freshwater</c:v>
                  </c:pt>
                </c:lvl>
                <c:lvl>
                  <c:pt idx="0">
                    <c:v>0</c:v>
                  </c:pt>
                  <c:pt idx="3">
                    <c:v>2,5</c:v>
                  </c:pt>
                  <c:pt idx="6">
                    <c:v>5</c:v>
                  </c:pt>
                  <c:pt idx="9">
                    <c:v>7,5</c:v>
                  </c:pt>
                  <c:pt idx="12">
                    <c:v>10</c:v>
                  </c:pt>
                </c:lvl>
              </c:multiLvlStrCache>
            </c:multiLvlStrRef>
          </c:cat>
          <c:val>
            <c:numRef>
              <c:f>Taux!$D$2:$D$16</c:f>
              <c:numCache>
                <c:formatCode>0.0%</c:formatCode>
                <c:ptCount val="15"/>
                <c:pt idx="0">
                  <c:v>0.60699999999999998</c:v>
                </c:pt>
                <c:pt idx="1">
                  <c:v>0.59299999999999997</c:v>
                </c:pt>
                <c:pt idx="2">
                  <c:v>0.621</c:v>
                </c:pt>
                <c:pt idx="3">
                  <c:v>0.61499999999999999</c:v>
                </c:pt>
                <c:pt idx="4">
                  <c:v>0.52200000000000002</c:v>
                </c:pt>
                <c:pt idx="5">
                  <c:v>0.35399999999999998</c:v>
                </c:pt>
                <c:pt idx="6">
                  <c:v>0.374</c:v>
                </c:pt>
                <c:pt idx="7">
                  <c:v>0.32800000000000001</c:v>
                </c:pt>
                <c:pt idx="8">
                  <c:v>0.24199999999999999</c:v>
                </c:pt>
                <c:pt idx="9">
                  <c:v>0.22600000000000001</c:v>
                </c:pt>
                <c:pt idx="10">
                  <c:v>0.19800000000000001</c:v>
                </c:pt>
                <c:pt idx="11">
                  <c:v>6.3E-2</c:v>
                </c:pt>
                <c:pt idx="12">
                  <c:v>0.13500000000000001</c:v>
                </c:pt>
                <c:pt idx="13">
                  <c:v>0.11799999999999999</c:v>
                </c:pt>
                <c:pt idx="14">
                  <c:v>4.5999999999999999E-2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02-4450-8B45-6D47EAA498D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548749312"/>
        <c:axId val="548750952"/>
      </c:barChart>
      <c:catAx>
        <c:axId val="548749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8750952"/>
        <c:crosses val="autoZero"/>
        <c:auto val="1"/>
        <c:lblAlgn val="ctr"/>
        <c:lblOffset val="100"/>
        <c:noMultiLvlLbl val="0"/>
      </c:catAx>
      <c:valAx>
        <c:axId val="548750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8749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Taux!$E$1</c:f>
              <c:strCache>
                <c:ptCount val="1"/>
                <c:pt idx="0">
                  <c:v>Deformity rate (%)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errBars>
            <c:errBarType val="plus"/>
            <c:errValType val="cust"/>
            <c:noEndCap val="0"/>
            <c:plus>
              <c:numRef>
                <c:f>Taux!$E$19:$E$33</c:f>
                <c:numCache>
                  <c:formatCode>General</c:formatCode>
                  <c:ptCount val="15"/>
                  <c:pt idx="0">
                    <c:v>6.0000000000000001E-3</c:v>
                  </c:pt>
                  <c:pt idx="1">
                    <c:v>3.0000000000000001E-3</c:v>
                  </c:pt>
                  <c:pt idx="2">
                    <c:v>3.0000000000000001E-3</c:v>
                  </c:pt>
                  <c:pt idx="3">
                    <c:v>6.0000000000000001E-3</c:v>
                  </c:pt>
                  <c:pt idx="4">
                    <c:v>3.0000000000000001E-3</c:v>
                  </c:pt>
                  <c:pt idx="5">
                    <c:v>3.5999999999999997E-2</c:v>
                  </c:pt>
                  <c:pt idx="6">
                    <c:v>4.7E-2</c:v>
                  </c:pt>
                  <c:pt idx="7">
                    <c:v>3.9E-2</c:v>
                  </c:pt>
                  <c:pt idx="8">
                    <c:v>5.8999999999999997E-2</c:v>
                  </c:pt>
                  <c:pt idx="9">
                    <c:v>5.0999999999999997E-2</c:v>
                  </c:pt>
                  <c:pt idx="10">
                    <c:v>9.7000000000000003E-2</c:v>
                  </c:pt>
                  <c:pt idx="11">
                    <c:v>7.8E-2</c:v>
                  </c:pt>
                  <c:pt idx="12">
                    <c:v>3.5000000000000003E-2</c:v>
                  </c:pt>
                  <c:pt idx="13">
                    <c:v>9.5000000000000001E-2</c:v>
                  </c:pt>
                  <c:pt idx="14">
                    <c:v>9.6000000000000002E-2</c:v>
                  </c:pt>
                </c:numCache>
              </c:numRef>
            </c:plus>
            <c:minus>
              <c:numRef>
                <c:f>Taux!$E$19:$E$33</c:f>
                <c:numCache>
                  <c:formatCode>General</c:formatCode>
                  <c:ptCount val="15"/>
                  <c:pt idx="0">
                    <c:v>6.0000000000000001E-3</c:v>
                  </c:pt>
                  <c:pt idx="1">
                    <c:v>3.0000000000000001E-3</c:v>
                  </c:pt>
                  <c:pt idx="2">
                    <c:v>3.0000000000000001E-3</c:v>
                  </c:pt>
                  <c:pt idx="3">
                    <c:v>6.0000000000000001E-3</c:v>
                  </c:pt>
                  <c:pt idx="4">
                    <c:v>3.0000000000000001E-3</c:v>
                  </c:pt>
                  <c:pt idx="5">
                    <c:v>3.5999999999999997E-2</c:v>
                  </c:pt>
                  <c:pt idx="6">
                    <c:v>4.7E-2</c:v>
                  </c:pt>
                  <c:pt idx="7">
                    <c:v>3.9E-2</c:v>
                  </c:pt>
                  <c:pt idx="8">
                    <c:v>5.8999999999999997E-2</c:v>
                  </c:pt>
                  <c:pt idx="9">
                    <c:v>5.0999999999999997E-2</c:v>
                  </c:pt>
                  <c:pt idx="10">
                    <c:v>9.7000000000000003E-2</c:v>
                  </c:pt>
                  <c:pt idx="11">
                    <c:v>7.8E-2</c:v>
                  </c:pt>
                  <c:pt idx="12">
                    <c:v>3.5000000000000003E-2</c:v>
                  </c:pt>
                  <c:pt idx="13">
                    <c:v>9.5000000000000001E-2</c:v>
                  </c:pt>
                  <c:pt idx="14">
                    <c:v>9.6000000000000002E-2</c:v>
                  </c:pt>
                </c:numCache>
              </c:numRef>
            </c:minus>
            <c:spPr>
              <a:noFill/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</c:errBars>
          <c:cat>
            <c:multiLvlStrRef>
              <c:f>Taux!$A$2:$B$16</c:f>
              <c:multiLvlStrCache>
                <c:ptCount val="15"/>
                <c:lvl>
                  <c:pt idx="0">
                    <c:v>Selected</c:v>
                  </c:pt>
                  <c:pt idx="1">
                    <c:v>Control</c:v>
                  </c:pt>
                  <c:pt idx="2">
                    <c:v>Freshwater</c:v>
                  </c:pt>
                  <c:pt idx="3">
                    <c:v>Selected</c:v>
                  </c:pt>
                  <c:pt idx="4">
                    <c:v>Control</c:v>
                  </c:pt>
                  <c:pt idx="5">
                    <c:v>Freshwater</c:v>
                  </c:pt>
                  <c:pt idx="6">
                    <c:v>Selected</c:v>
                  </c:pt>
                  <c:pt idx="7">
                    <c:v>Control</c:v>
                  </c:pt>
                  <c:pt idx="8">
                    <c:v>Freshwater</c:v>
                  </c:pt>
                  <c:pt idx="9">
                    <c:v>Selected</c:v>
                  </c:pt>
                  <c:pt idx="10">
                    <c:v>Control</c:v>
                  </c:pt>
                  <c:pt idx="11">
                    <c:v>Freshwater</c:v>
                  </c:pt>
                  <c:pt idx="12">
                    <c:v>Selected</c:v>
                  </c:pt>
                  <c:pt idx="13">
                    <c:v>Control</c:v>
                  </c:pt>
                  <c:pt idx="14">
                    <c:v>Freshwater</c:v>
                  </c:pt>
                </c:lvl>
                <c:lvl>
                  <c:pt idx="0">
                    <c:v>0</c:v>
                  </c:pt>
                  <c:pt idx="3">
                    <c:v>2,5</c:v>
                  </c:pt>
                  <c:pt idx="6">
                    <c:v>5</c:v>
                  </c:pt>
                  <c:pt idx="9">
                    <c:v>7,5</c:v>
                  </c:pt>
                  <c:pt idx="12">
                    <c:v>10</c:v>
                  </c:pt>
                </c:lvl>
              </c:multiLvlStrCache>
            </c:multiLvlStrRef>
          </c:cat>
          <c:val>
            <c:numRef>
              <c:f>Taux!$E$2:$E$16</c:f>
              <c:numCache>
                <c:formatCode>0.0%</c:formatCode>
                <c:ptCount val="15"/>
                <c:pt idx="0">
                  <c:v>8.6999999999999994E-3</c:v>
                </c:pt>
                <c:pt idx="1">
                  <c:v>0.01</c:v>
                </c:pt>
                <c:pt idx="2">
                  <c:v>1E-3</c:v>
                </c:pt>
                <c:pt idx="3">
                  <c:v>1.7000000000000001E-2</c:v>
                </c:pt>
                <c:pt idx="4">
                  <c:v>2.3E-2</c:v>
                </c:pt>
                <c:pt idx="5">
                  <c:v>5.1999999999999998E-2</c:v>
                </c:pt>
                <c:pt idx="6">
                  <c:v>0.17599999999999999</c:v>
                </c:pt>
                <c:pt idx="7">
                  <c:v>0.24199999999999999</c:v>
                </c:pt>
                <c:pt idx="8">
                  <c:v>0.32900000000000001</c:v>
                </c:pt>
                <c:pt idx="9">
                  <c:v>0.17399999999999999</c:v>
                </c:pt>
                <c:pt idx="10">
                  <c:v>0.27900000000000003</c:v>
                </c:pt>
                <c:pt idx="11">
                  <c:v>0.39100000000000001</c:v>
                </c:pt>
                <c:pt idx="12">
                  <c:v>0.28499999999999998</c:v>
                </c:pt>
                <c:pt idx="13">
                  <c:v>0.38600000000000001</c:v>
                </c:pt>
                <c:pt idx="14">
                  <c:v>0.58299999999999996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5B-4E07-9527-711AB5A70FC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548749312"/>
        <c:axId val="548750952"/>
      </c:barChart>
      <c:catAx>
        <c:axId val="548749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8750952"/>
        <c:crosses val="autoZero"/>
        <c:auto val="1"/>
        <c:lblAlgn val="ctr"/>
        <c:lblOffset val="100"/>
        <c:noMultiLvlLbl val="0"/>
      </c:catAx>
      <c:valAx>
        <c:axId val="548750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8749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Taux!$F$1</c:f>
              <c:strCache>
                <c:ptCount val="1"/>
                <c:pt idx="0">
                  <c:v>Hatching time (h)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Taux!$F$19:$F$33</c:f>
                <c:numCache>
                  <c:formatCode>General</c:formatCode>
                  <c:ptCount val="15"/>
                  <c:pt idx="0">
                    <c:v>2</c:v>
                  </c:pt>
                  <c:pt idx="1">
                    <c:v>1.7</c:v>
                  </c:pt>
                  <c:pt idx="2">
                    <c:v>1.3</c:v>
                  </c:pt>
                  <c:pt idx="3">
                    <c:v>2.6</c:v>
                  </c:pt>
                  <c:pt idx="4">
                    <c:v>2.2999999999999998</c:v>
                  </c:pt>
                  <c:pt idx="5">
                    <c:v>1.7</c:v>
                  </c:pt>
                  <c:pt idx="6">
                    <c:v>1.4</c:v>
                  </c:pt>
                  <c:pt idx="7">
                    <c:v>1.7</c:v>
                  </c:pt>
                  <c:pt idx="8">
                    <c:v>0.9</c:v>
                  </c:pt>
                  <c:pt idx="9">
                    <c:v>1.2</c:v>
                  </c:pt>
                  <c:pt idx="10">
                    <c:v>0.9</c:v>
                  </c:pt>
                  <c:pt idx="11">
                    <c:v>0.8</c:v>
                  </c:pt>
                  <c:pt idx="12">
                    <c:v>0.9</c:v>
                  </c:pt>
                  <c:pt idx="13">
                    <c:v>0.9</c:v>
                  </c:pt>
                  <c:pt idx="14">
                    <c:v>1.7</c:v>
                  </c:pt>
                </c:numCache>
              </c:numRef>
            </c:plus>
            <c:minus>
              <c:numRef>
                <c:f>Taux!$F$19:$F$33</c:f>
                <c:numCache>
                  <c:formatCode>General</c:formatCode>
                  <c:ptCount val="15"/>
                  <c:pt idx="0">
                    <c:v>2</c:v>
                  </c:pt>
                  <c:pt idx="1">
                    <c:v>1.7</c:v>
                  </c:pt>
                  <c:pt idx="2">
                    <c:v>1.3</c:v>
                  </c:pt>
                  <c:pt idx="3">
                    <c:v>2.6</c:v>
                  </c:pt>
                  <c:pt idx="4">
                    <c:v>2.2999999999999998</c:v>
                  </c:pt>
                  <c:pt idx="5">
                    <c:v>1.7</c:v>
                  </c:pt>
                  <c:pt idx="6">
                    <c:v>1.4</c:v>
                  </c:pt>
                  <c:pt idx="7">
                    <c:v>1.7</c:v>
                  </c:pt>
                  <c:pt idx="8">
                    <c:v>0.9</c:v>
                  </c:pt>
                  <c:pt idx="9">
                    <c:v>1.2</c:v>
                  </c:pt>
                  <c:pt idx="10">
                    <c:v>0.9</c:v>
                  </c:pt>
                  <c:pt idx="11">
                    <c:v>0.8</c:v>
                  </c:pt>
                  <c:pt idx="12">
                    <c:v>0.9</c:v>
                  </c:pt>
                  <c:pt idx="13">
                    <c:v>0.9</c:v>
                  </c:pt>
                  <c:pt idx="14">
                    <c:v>1.7</c:v>
                  </c:pt>
                </c:numCache>
              </c:numRef>
            </c:minus>
            <c:spPr>
              <a:noFill/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</c:errBars>
          <c:cat>
            <c:multiLvlStrRef>
              <c:f>Taux!$A$2:$B$16</c:f>
              <c:multiLvlStrCache>
                <c:ptCount val="15"/>
                <c:lvl>
                  <c:pt idx="0">
                    <c:v>Selected</c:v>
                  </c:pt>
                  <c:pt idx="1">
                    <c:v>Control</c:v>
                  </c:pt>
                  <c:pt idx="2">
                    <c:v>Freshwater</c:v>
                  </c:pt>
                  <c:pt idx="3">
                    <c:v>Selected</c:v>
                  </c:pt>
                  <c:pt idx="4">
                    <c:v>Control</c:v>
                  </c:pt>
                  <c:pt idx="5">
                    <c:v>Freshwater</c:v>
                  </c:pt>
                  <c:pt idx="6">
                    <c:v>Selected</c:v>
                  </c:pt>
                  <c:pt idx="7">
                    <c:v>Control</c:v>
                  </c:pt>
                  <c:pt idx="8">
                    <c:v>Freshwater</c:v>
                  </c:pt>
                  <c:pt idx="9">
                    <c:v>Selected</c:v>
                  </c:pt>
                  <c:pt idx="10">
                    <c:v>Control</c:v>
                  </c:pt>
                  <c:pt idx="11">
                    <c:v>Freshwater</c:v>
                  </c:pt>
                  <c:pt idx="12">
                    <c:v>Selected</c:v>
                  </c:pt>
                  <c:pt idx="13">
                    <c:v>Control</c:v>
                  </c:pt>
                  <c:pt idx="14">
                    <c:v>Freshwater</c:v>
                  </c:pt>
                </c:lvl>
                <c:lvl>
                  <c:pt idx="0">
                    <c:v>0</c:v>
                  </c:pt>
                  <c:pt idx="3">
                    <c:v>2,5</c:v>
                  </c:pt>
                  <c:pt idx="6">
                    <c:v>5</c:v>
                  </c:pt>
                  <c:pt idx="9">
                    <c:v>7,5</c:v>
                  </c:pt>
                  <c:pt idx="12">
                    <c:v>10</c:v>
                  </c:pt>
                </c:lvl>
              </c:multiLvlStrCache>
            </c:multiLvlStrRef>
          </c:cat>
          <c:val>
            <c:numRef>
              <c:f>Taux!$F$2:$F$16</c:f>
              <c:numCache>
                <c:formatCode>0.0</c:formatCode>
                <c:ptCount val="15"/>
                <c:pt idx="0">
                  <c:v>28.2</c:v>
                </c:pt>
                <c:pt idx="1">
                  <c:v>27.7</c:v>
                </c:pt>
                <c:pt idx="2">
                  <c:v>28.3</c:v>
                </c:pt>
                <c:pt idx="3">
                  <c:v>28.2</c:v>
                </c:pt>
                <c:pt idx="4">
                  <c:v>28.5</c:v>
                </c:pt>
                <c:pt idx="5">
                  <c:v>31.2</c:v>
                </c:pt>
                <c:pt idx="6">
                  <c:v>30</c:v>
                </c:pt>
                <c:pt idx="7">
                  <c:v>30.2</c:v>
                </c:pt>
                <c:pt idx="8">
                  <c:v>32.700000000000003</c:v>
                </c:pt>
                <c:pt idx="9">
                  <c:v>30.5</c:v>
                </c:pt>
                <c:pt idx="10">
                  <c:v>31.2</c:v>
                </c:pt>
                <c:pt idx="11">
                  <c:v>35.5</c:v>
                </c:pt>
                <c:pt idx="12">
                  <c:v>31.5</c:v>
                </c:pt>
                <c:pt idx="13">
                  <c:v>32.200000000000003</c:v>
                </c:pt>
                <c:pt idx="14">
                  <c:v>37.200000000000003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5F-41D9-95A3-10CC3FAD22A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548749312"/>
        <c:axId val="548750952"/>
      </c:barChart>
      <c:catAx>
        <c:axId val="548749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8750952"/>
        <c:crosses val="autoZero"/>
        <c:auto val="1"/>
        <c:lblAlgn val="ctr"/>
        <c:lblOffset val="100"/>
        <c:noMultiLvlLbl val="0"/>
      </c:catAx>
      <c:valAx>
        <c:axId val="548750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8749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748031496062993E-2"/>
          <c:y val="2.6105015561579389E-2"/>
          <c:w val="0.93688470622853826"/>
          <c:h val="0.8128305552714999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Taux!$C$1</c:f>
              <c:strCache>
                <c:ptCount val="1"/>
                <c:pt idx="0">
                  <c:v>Fertilization rate (%)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Taux!$C$19:$C$33</c:f>
                <c:numCache>
                  <c:formatCode>General</c:formatCode>
                  <c:ptCount val="15"/>
                  <c:pt idx="0">
                    <c:v>1.2E-2</c:v>
                  </c:pt>
                  <c:pt idx="1">
                    <c:v>2.1999999999999999E-2</c:v>
                  </c:pt>
                  <c:pt idx="2">
                    <c:v>1.4999999999999999E-2</c:v>
                  </c:pt>
                  <c:pt idx="3">
                    <c:v>3.1E-2</c:v>
                  </c:pt>
                  <c:pt idx="4">
                    <c:v>3.6999999999999998E-2</c:v>
                  </c:pt>
                  <c:pt idx="5">
                    <c:v>3.5999999999999997E-2</c:v>
                  </c:pt>
                  <c:pt idx="6">
                    <c:v>2.3E-2</c:v>
                  </c:pt>
                  <c:pt idx="7">
                    <c:v>4.2000000000000003E-2</c:v>
                  </c:pt>
                  <c:pt idx="8">
                    <c:v>7.0000000000000007E-2</c:v>
                  </c:pt>
                  <c:pt idx="9">
                    <c:v>5.8000000000000003E-2</c:v>
                  </c:pt>
                  <c:pt idx="10">
                    <c:v>4.8000000000000001E-2</c:v>
                  </c:pt>
                  <c:pt idx="11">
                    <c:v>0.04</c:v>
                  </c:pt>
                  <c:pt idx="12">
                    <c:v>1.2999999999999999E-2</c:v>
                  </c:pt>
                  <c:pt idx="13">
                    <c:v>1.6E-2</c:v>
                  </c:pt>
                  <c:pt idx="14">
                    <c:v>3.3000000000000002E-2</c:v>
                  </c:pt>
                </c:numCache>
              </c:numRef>
            </c:plus>
            <c:minus>
              <c:numRef>
                <c:f>Taux!$C$19:$C$33</c:f>
                <c:numCache>
                  <c:formatCode>General</c:formatCode>
                  <c:ptCount val="15"/>
                  <c:pt idx="0">
                    <c:v>1.2E-2</c:v>
                  </c:pt>
                  <c:pt idx="1">
                    <c:v>2.1999999999999999E-2</c:v>
                  </c:pt>
                  <c:pt idx="2">
                    <c:v>1.4999999999999999E-2</c:v>
                  </c:pt>
                  <c:pt idx="3">
                    <c:v>3.1E-2</c:v>
                  </c:pt>
                  <c:pt idx="4">
                    <c:v>3.6999999999999998E-2</c:v>
                  </c:pt>
                  <c:pt idx="5">
                    <c:v>3.5999999999999997E-2</c:v>
                  </c:pt>
                  <c:pt idx="6">
                    <c:v>2.3E-2</c:v>
                  </c:pt>
                  <c:pt idx="7">
                    <c:v>4.2000000000000003E-2</c:v>
                  </c:pt>
                  <c:pt idx="8">
                    <c:v>7.0000000000000007E-2</c:v>
                  </c:pt>
                  <c:pt idx="9">
                    <c:v>5.8000000000000003E-2</c:v>
                  </c:pt>
                  <c:pt idx="10">
                    <c:v>4.8000000000000001E-2</c:v>
                  </c:pt>
                  <c:pt idx="11">
                    <c:v>0.04</c:v>
                  </c:pt>
                  <c:pt idx="12">
                    <c:v>1.2999999999999999E-2</c:v>
                  </c:pt>
                  <c:pt idx="13">
                    <c:v>1.6E-2</c:v>
                  </c:pt>
                  <c:pt idx="14">
                    <c:v>3.3000000000000002E-2</c:v>
                  </c:pt>
                </c:numCache>
              </c:numRef>
            </c:minus>
            <c:spPr>
              <a:solidFill>
                <a:schemeClr val="tx1"/>
              </a:solidFill>
              <a:ln w="6350" cap="flat" cmpd="sng" algn="ctr">
                <a:solidFill>
                  <a:schemeClr val="tx1"/>
                </a:solidFill>
                <a:prstDash val="solid"/>
                <a:round/>
              </a:ln>
              <a:effectLst/>
            </c:spPr>
          </c:errBars>
          <c:cat>
            <c:multiLvlStrRef>
              <c:f>Taux!$A$2:$B$16</c:f>
              <c:multiLvlStrCache>
                <c:ptCount val="15"/>
                <c:lvl>
                  <c:pt idx="0">
                    <c:v>Selected</c:v>
                  </c:pt>
                  <c:pt idx="1">
                    <c:v>Control</c:v>
                  </c:pt>
                  <c:pt idx="2">
                    <c:v>Freshwater</c:v>
                  </c:pt>
                  <c:pt idx="3">
                    <c:v>Selected</c:v>
                  </c:pt>
                  <c:pt idx="4">
                    <c:v>Control</c:v>
                  </c:pt>
                  <c:pt idx="5">
                    <c:v>Freshwater</c:v>
                  </c:pt>
                  <c:pt idx="6">
                    <c:v>Selected</c:v>
                  </c:pt>
                  <c:pt idx="7">
                    <c:v>Control</c:v>
                  </c:pt>
                  <c:pt idx="8">
                    <c:v>Freshwater</c:v>
                  </c:pt>
                  <c:pt idx="9">
                    <c:v>Selected</c:v>
                  </c:pt>
                  <c:pt idx="10">
                    <c:v>Control</c:v>
                  </c:pt>
                  <c:pt idx="11">
                    <c:v>Freshwater</c:v>
                  </c:pt>
                  <c:pt idx="12">
                    <c:v>Selected</c:v>
                  </c:pt>
                  <c:pt idx="13">
                    <c:v>Control</c:v>
                  </c:pt>
                  <c:pt idx="14">
                    <c:v>Freshwater</c:v>
                  </c:pt>
                </c:lvl>
                <c:lvl>
                  <c:pt idx="0">
                    <c:v>0</c:v>
                  </c:pt>
                  <c:pt idx="3">
                    <c:v>2,5</c:v>
                  </c:pt>
                  <c:pt idx="6">
                    <c:v>5</c:v>
                  </c:pt>
                  <c:pt idx="9">
                    <c:v>7,5</c:v>
                  </c:pt>
                  <c:pt idx="12">
                    <c:v>10</c:v>
                  </c:pt>
                </c:lvl>
              </c:multiLvlStrCache>
            </c:multiLvlStrRef>
          </c:cat>
          <c:val>
            <c:numRef>
              <c:f>Taux!$C$2:$C$16</c:f>
              <c:numCache>
                <c:formatCode>0.0%</c:formatCode>
                <c:ptCount val="15"/>
                <c:pt idx="0">
                  <c:v>0.85899999999999999</c:v>
                </c:pt>
                <c:pt idx="1">
                  <c:v>0.86199999999999999</c:v>
                </c:pt>
                <c:pt idx="2">
                  <c:v>0.86399999999999999</c:v>
                </c:pt>
                <c:pt idx="3">
                  <c:v>0.85899999999999999</c:v>
                </c:pt>
                <c:pt idx="4">
                  <c:v>0.84599999999999997</c:v>
                </c:pt>
                <c:pt idx="5">
                  <c:v>0.80700000000000005</c:v>
                </c:pt>
                <c:pt idx="6">
                  <c:v>0.79900000000000004</c:v>
                </c:pt>
                <c:pt idx="7">
                  <c:v>0.74399999999999999</c:v>
                </c:pt>
                <c:pt idx="8">
                  <c:v>0.61699999999999999</c:v>
                </c:pt>
                <c:pt idx="9">
                  <c:v>0.41099999999999998</c:v>
                </c:pt>
                <c:pt idx="10">
                  <c:v>0.34799999999999998</c:v>
                </c:pt>
                <c:pt idx="11">
                  <c:v>0.29499999999999998</c:v>
                </c:pt>
                <c:pt idx="12">
                  <c:v>0.33700000000000002</c:v>
                </c:pt>
                <c:pt idx="13">
                  <c:v>0.29799999999999999</c:v>
                </c:pt>
                <c:pt idx="14">
                  <c:v>0.23499999999999999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94-4F35-A243-0579F146F9FC}"/>
            </c:ext>
          </c:extLst>
        </c:ser>
        <c:ser>
          <c:idx val="0"/>
          <c:order val="1"/>
          <c:tx>
            <c:strRef>
              <c:f>Taux!$D$1</c:f>
              <c:strCache>
                <c:ptCount val="1"/>
                <c:pt idx="0">
                  <c:v>Hatching rate (%)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Taux!$D$19:$D$33</c:f>
                <c:numCache>
                  <c:formatCode>General</c:formatCode>
                  <c:ptCount val="15"/>
                  <c:pt idx="0">
                    <c:v>6.8000000000000005E-2</c:v>
                  </c:pt>
                  <c:pt idx="1">
                    <c:v>5.2999999999999999E-2</c:v>
                  </c:pt>
                  <c:pt idx="2">
                    <c:v>5.2999999999999999E-2</c:v>
                  </c:pt>
                  <c:pt idx="3">
                    <c:v>7.0000000000000007E-2</c:v>
                  </c:pt>
                  <c:pt idx="4">
                    <c:v>0.03</c:v>
                  </c:pt>
                  <c:pt idx="5">
                    <c:v>6.6000000000000003E-2</c:v>
                  </c:pt>
                  <c:pt idx="6">
                    <c:v>4.2000000000000003E-2</c:v>
                  </c:pt>
                  <c:pt idx="7">
                    <c:v>5.8999999999999997E-2</c:v>
                  </c:pt>
                  <c:pt idx="8">
                    <c:v>2.5000000000000001E-2</c:v>
                  </c:pt>
                  <c:pt idx="9">
                    <c:v>6.3E-2</c:v>
                  </c:pt>
                  <c:pt idx="10">
                    <c:v>3.9E-2</c:v>
                  </c:pt>
                  <c:pt idx="11">
                    <c:v>3.5000000000000003E-2</c:v>
                  </c:pt>
                  <c:pt idx="12">
                    <c:v>8.9999999999999993E-3</c:v>
                  </c:pt>
                  <c:pt idx="13">
                    <c:v>1E-3</c:v>
                  </c:pt>
                  <c:pt idx="14">
                    <c:v>2E-3</c:v>
                  </c:pt>
                </c:numCache>
              </c:numRef>
            </c:plus>
            <c:minus>
              <c:numRef>
                <c:f>Taux!$D$19:$D$33</c:f>
                <c:numCache>
                  <c:formatCode>General</c:formatCode>
                  <c:ptCount val="15"/>
                  <c:pt idx="0">
                    <c:v>6.8000000000000005E-2</c:v>
                  </c:pt>
                  <c:pt idx="1">
                    <c:v>5.2999999999999999E-2</c:v>
                  </c:pt>
                  <c:pt idx="2">
                    <c:v>5.2999999999999999E-2</c:v>
                  </c:pt>
                  <c:pt idx="3">
                    <c:v>7.0000000000000007E-2</c:v>
                  </c:pt>
                  <c:pt idx="4">
                    <c:v>0.03</c:v>
                  </c:pt>
                  <c:pt idx="5">
                    <c:v>6.6000000000000003E-2</c:v>
                  </c:pt>
                  <c:pt idx="6">
                    <c:v>4.2000000000000003E-2</c:v>
                  </c:pt>
                  <c:pt idx="7">
                    <c:v>5.8999999999999997E-2</c:v>
                  </c:pt>
                  <c:pt idx="8">
                    <c:v>2.5000000000000001E-2</c:v>
                  </c:pt>
                  <c:pt idx="9">
                    <c:v>6.3E-2</c:v>
                  </c:pt>
                  <c:pt idx="10">
                    <c:v>3.9E-2</c:v>
                  </c:pt>
                  <c:pt idx="11">
                    <c:v>3.5000000000000003E-2</c:v>
                  </c:pt>
                  <c:pt idx="12">
                    <c:v>8.9999999999999993E-3</c:v>
                  </c:pt>
                  <c:pt idx="13">
                    <c:v>1E-3</c:v>
                  </c:pt>
                  <c:pt idx="14">
                    <c:v>2E-3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prstDash val="solid"/>
                <a:round/>
              </a:ln>
              <a:effectLst/>
            </c:spPr>
          </c:errBars>
          <c:cat>
            <c:multiLvlStrRef>
              <c:f>Taux!$A$2:$B$16</c:f>
              <c:multiLvlStrCache>
                <c:ptCount val="15"/>
                <c:lvl>
                  <c:pt idx="0">
                    <c:v>Selected</c:v>
                  </c:pt>
                  <c:pt idx="1">
                    <c:v>Control</c:v>
                  </c:pt>
                  <c:pt idx="2">
                    <c:v>Freshwater</c:v>
                  </c:pt>
                  <c:pt idx="3">
                    <c:v>Selected</c:v>
                  </c:pt>
                  <c:pt idx="4">
                    <c:v>Control</c:v>
                  </c:pt>
                  <c:pt idx="5">
                    <c:v>Freshwater</c:v>
                  </c:pt>
                  <c:pt idx="6">
                    <c:v>Selected</c:v>
                  </c:pt>
                  <c:pt idx="7">
                    <c:v>Control</c:v>
                  </c:pt>
                  <c:pt idx="8">
                    <c:v>Freshwater</c:v>
                  </c:pt>
                  <c:pt idx="9">
                    <c:v>Selected</c:v>
                  </c:pt>
                  <c:pt idx="10">
                    <c:v>Control</c:v>
                  </c:pt>
                  <c:pt idx="11">
                    <c:v>Freshwater</c:v>
                  </c:pt>
                  <c:pt idx="12">
                    <c:v>Selected</c:v>
                  </c:pt>
                  <c:pt idx="13">
                    <c:v>Control</c:v>
                  </c:pt>
                  <c:pt idx="14">
                    <c:v>Freshwater</c:v>
                  </c:pt>
                </c:lvl>
                <c:lvl>
                  <c:pt idx="0">
                    <c:v>0</c:v>
                  </c:pt>
                  <c:pt idx="3">
                    <c:v>2,5</c:v>
                  </c:pt>
                  <c:pt idx="6">
                    <c:v>5</c:v>
                  </c:pt>
                  <c:pt idx="9">
                    <c:v>7,5</c:v>
                  </c:pt>
                  <c:pt idx="12">
                    <c:v>10</c:v>
                  </c:pt>
                </c:lvl>
              </c:multiLvlStrCache>
            </c:multiLvlStrRef>
          </c:cat>
          <c:val>
            <c:numRef>
              <c:f>Taux!$D$2:$D$16</c:f>
              <c:numCache>
                <c:formatCode>0.0%</c:formatCode>
                <c:ptCount val="15"/>
                <c:pt idx="0">
                  <c:v>0.60699999999999998</c:v>
                </c:pt>
                <c:pt idx="1">
                  <c:v>0.59299999999999997</c:v>
                </c:pt>
                <c:pt idx="2">
                  <c:v>0.621</c:v>
                </c:pt>
                <c:pt idx="3">
                  <c:v>0.61499999999999999</c:v>
                </c:pt>
                <c:pt idx="4">
                  <c:v>0.52200000000000002</c:v>
                </c:pt>
                <c:pt idx="5">
                  <c:v>0.35399999999999998</c:v>
                </c:pt>
                <c:pt idx="6">
                  <c:v>0.374</c:v>
                </c:pt>
                <c:pt idx="7">
                  <c:v>0.32800000000000001</c:v>
                </c:pt>
                <c:pt idx="8">
                  <c:v>0.24199999999999999</c:v>
                </c:pt>
                <c:pt idx="9">
                  <c:v>0.22600000000000001</c:v>
                </c:pt>
                <c:pt idx="10">
                  <c:v>0.19800000000000001</c:v>
                </c:pt>
                <c:pt idx="11">
                  <c:v>6.3E-2</c:v>
                </c:pt>
                <c:pt idx="12">
                  <c:v>0.13500000000000001</c:v>
                </c:pt>
                <c:pt idx="13">
                  <c:v>0.11799999999999999</c:v>
                </c:pt>
                <c:pt idx="14">
                  <c:v>4.5999999999999999E-2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94-4F35-A243-0579F146F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48749312"/>
        <c:axId val="548750952"/>
      </c:barChart>
      <c:catAx>
        <c:axId val="548749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8750952"/>
        <c:crosses val="autoZero"/>
        <c:auto val="1"/>
        <c:lblAlgn val="ctr"/>
        <c:lblOffset val="100"/>
        <c:noMultiLvlLbl val="0"/>
      </c:catAx>
      <c:valAx>
        <c:axId val="548750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874931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t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748031496062993E-2"/>
          <c:y val="2.6105015561579389E-2"/>
          <c:w val="0.93688470622853826"/>
          <c:h val="0.8128305552714999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Taux!$C$1</c:f>
              <c:strCache>
                <c:ptCount val="1"/>
                <c:pt idx="0">
                  <c:v>Fertilization rate (%)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extLst>
                  <c:ext xmlns:c15="http://schemas.microsoft.com/office/drawing/2012/chart" uri="{02D57815-91ED-43cb-92C2-25804820EDAC}">
                    <c15:fullRef>
                      <c15:sqref>Taux!$C$19:$C$33</c15:sqref>
                    </c15:fullRef>
                  </c:ext>
                </c:extLst>
                <c:f>Taux!$C$19:$C$24</c:f>
                <c:numCache>
                  <c:formatCode>General</c:formatCode>
                  <c:ptCount val="6"/>
                  <c:pt idx="0">
                    <c:v>1.2E-2</c:v>
                  </c:pt>
                  <c:pt idx="1">
                    <c:v>2.1999999999999999E-2</c:v>
                  </c:pt>
                  <c:pt idx="2">
                    <c:v>1.4999999999999999E-2</c:v>
                  </c:pt>
                  <c:pt idx="3">
                    <c:v>3.1E-2</c:v>
                  </c:pt>
                  <c:pt idx="4">
                    <c:v>3.6999999999999998E-2</c:v>
                  </c:pt>
                  <c:pt idx="5">
                    <c:v>3.5999999999999997E-2</c:v>
                  </c:pt>
                </c:numCache>
              </c:numRef>
            </c:plus>
            <c:minus>
              <c:numRef>
                <c:extLst>
                  <c:ext xmlns:c15="http://schemas.microsoft.com/office/drawing/2012/chart" uri="{02D57815-91ED-43cb-92C2-25804820EDAC}">
                    <c15:fullRef>
                      <c15:sqref>Taux!$C$19:$C$33</c15:sqref>
                    </c15:fullRef>
                  </c:ext>
                </c:extLst>
                <c:f>Taux!$C$19:$C$24</c:f>
                <c:numCache>
                  <c:formatCode>General</c:formatCode>
                  <c:ptCount val="6"/>
                  <c:pt idx="0">
                    <c:v>1.2E-2</c:v>
                  </c:pt>
                  <c:pt idx="1">
                    <c:v>2.1999999999999999E-2</c:v>
                  </c:pt>
                  <c:pt idx="2">
                    <c:v>1.4999999999999999E-2</c:v>
                  </c:pt>
                  <c:pt idx="3">
                    <c:v>3.1E-2</c:v>
                  </c:pt>
                  <c:pt idx="4">
                    <c:v>3.6999999999999998E-2</c:v>
                  </c:pt>
                  <c:pt idx="5">
                    <c:v>3.5999999999999997E-2</c:v>
                  </c:pt>
                </c:numCache>
              </c:numRef>
            </c:minus>
            <c:spPr>
              <a:solidFill>
                <a:schemeClr val="tx1"/>
              </a:solidFill>
              <a:ln w="6350" cap="flat" cmpd="sng" algn="ctr">
                <a:solidFill>
                  <a:schemeClr val="tx1"/>
                </a:solidFill>
                <a:prstDash val="solid"/>
                <a:round/>
              </a:ln>
              <a:effectLst/>
            </c:spPr>
          </c:errBars>
          <c:cat>
            <c:multiLvlStrRef>
              <c:extLst>
                <c:ext xmlns:c15="http://schemas.microsoft.com/office/drawing/2012/chart" uri="{02D57815-91ED-43cb-92C2-25804820EDAC}">
                  <c15:fullRef>
                    <c15:sqref>Taux!$A$2:$B$16</c15:sqref>
                  </c15:fullRef>
                </c:ext>
              </c:extLst>
              <c:f>Taux!$A$2:$B$7</c:f>
              <c:multiLvlStrCache>
                <c:ptCount val="6"/>
                <c:lvl>
                  <c:pt idx="0">
                    <c:v>Selected</c:v>
                  </c:pt>
                  <c:pt idx="1">
                    <c:v>Control</c:v>
                  </c:pt>
                  <c:pt idx="2">
                    <c:v>Freshwater</c:v>
                  </c:pt>
                  <c:pt idx="3">
                    <c:v>Selected</c:v>
                  </c:pt>
                  <c:pt idx="4">
                    <c:v>Control</c:v>
                  </c:pt>
                  <c:pt idx="5">
                    <c:v>Freshwater</c:v>
                  </c:pt>
                </c:lvl>
                <c:lvl>
                  <c:pt idx="0">
                    <c:v>0</c:v>
                  </c:pt>
                  <c:pt idx="3">
                    <c:v>2,5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Taux!$C$2:$C$16</c15:sqref>
                  </c15:fullRef>
                </c:ext>
              </c:extLst>
              <c:f>Taux!$C$2:$C$7</c:f>
              <c:numCache>
                <c:formatCode>0.0%</c:formatCode>
                <c:ptCount val="6"/>
                <c:pt idx="0">
                  <c:v>0.85899999999999999</c:v>
                </c:pt>
                <c:pt idx="1">
                  <c:v>0.86199999999999999</c:v>
                </c:pt>
                <c:pt idx="2">
                  <c:v>0.86399999999999999</c:v>
                </c:pt>
                <c:pt idx="3">
                  <c:v>0.85899999999999999</c:v>
                </c:pt>
                <c:pt idx="4">
                  <c:v>0.84599999999999997</c:v>
                </c:pt>
                <c:pt idx="5">
                  <c:v>0.80700000000000005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B8-45E6-A361-F6599BDD4C81}"/>
            </c:ext>
          </c:extLst>
        </c:ser>
        <c:ser>
          <c:idx val="0"/>
          <c:order val="1"/>
          <c:tx>
            <c:strRef>
              <c:f>Taux!$D$1</c:f>
              <c:strCache>
                <c:ptCount val="1"/>
                <c:pt idx="0">
                  <c:v>Hatching rate (%)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extLst>
                  <c:ext xmlns:c15="http://schemas.microsoft.com/office/drawing/2012/chart" uri="{02D57815-91ED-43cb-92C2-25804820EDAC}">
                    <c15:fullRef>
                      <c15:sqref>Taux!$D$19:$D$33</c15:sqref>
                    </c15:fullRef>
                  </c:ext>
                </c:extLst>
                <c:f>Taux!$D$19:$D$24</c:f>
                <c:numCache>
                  <c:formatCode>General</c:formatCode>
                  <c:ptCount val="6"/>
                  <c:pt idx="0">
                    <c:v>6.8000000000000005E-2</c:v>
                  </c:pt>
                  <c:pt idx="1">
                    <c:v>5.2999999999999999E-2</c:v>
                  </c:pt>
                  <c:pt idx="2">
                    <c:v>5.2999999999999999E-2</c:v>
                  </c:pt>
                  <c:pt idx="3">
                    <c:v>7.0000000000000007E-2</c:v>
                  </c:pt>
                  <c:pt idx="4">
                    <c:v>0.03</c:v>
                  </c:pt>
                  <c:pt idx="5">
                    <c:v>6.6000000000000003E-2</c:v>
                  </c:pt>
                </c:numCache>
              </c:numRef>
            </c:plus>
            <c:minus>
              <c:numRef>
                <c:extLst>
                  <c:ext xmlns:c15="http://schemas.microsoft.com/office/drawing/2012/chart" uri="{02D57815-91ED-43cb-92C2-25804820EDAC}">
                    <c15:fullRef>
                      <c15:sqref>Taux!$D$19:$D$33</c15:sqref>
                    </c15:fullRef>
                  </c:ext>
                </c:extLst>
                <c:f>Taux!$D$19:$D$24</c:f>
                <c:numCache>
                  <c:formatCode>General</c:formatCode>
                  <c:ptCount val="6"/>
                  <c:pt idx="0">
                    <c:v>6.8000000000000005E-2</c:v>
                  </c:pt>
                  <c:pt idx="1">
                    <c:v>5.2999999999999999E-2</c:v>
                  </c:pt>
                  <c:pt idx="2">
                    <c:v>5.2999999999999999E-2</c:v>
                  </c:pt>
                  <c:pt idx="3">
                    <c:v>7.0000000000000007E-2</c:v>
                  </c:pt>
                  <c:pt idx="4">
                    <c:v>0.03</c:v>
                  </c:pt>
                  <c:pt idx="5">
                    <c:v>6.6000000000000003E-2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prstDash val="solid"/>
                <a:round/>
              </a:ln>
              <a:effectLst/>
            </c:spPr>
          </c:errBars>
          <c:cat>
            <c:multiLvlStrRef>
              <c:extLst>
                <c:ext xmlns:c15="http://schemas.microsoft.com/office/drawing/2012/chart" uri="{02D57815-91ED-43cb-92C2-25804820EDAC}">
                  <c15:fullRef>
                    <c15:sqref>Taux!$A$2:$B$16</c15:sqref>
                  </c15:fullRef>
                </c:ext>
              </c:extLst>
              <c:f>Taux!$A$2:$B$7</c:f>
              <c:multiLvlStrCache>
                <c:ptCount val="6"/>
                <c:lvl>
                  <c:pt idx="0">
                    <c:v>Selected</c:v>
                  </c:pt>
                  <c:pt idx="1">
                    <c:v>Control</c:v>
                  </c:pt>
                  <c:pt idx="2">
                    <c:v>Freshwater</c:v>
                  </c:pt>
                  <c:pt idx="3">
                    <c:v>Selected</c:v>
                  </c:pt>
                  <c:pt idx="4">
                    <c:v>Control</c:v>
                  </c:pt>
                  <c:pt idx="5">
                    <c:v>Freshwater</c:v>
                  </c:pt>
                </c:lvl>
                <c:lvl>
                  <c:pt idx="0">
                    <c:v>0</c:v>
                  </c:pt>
                  <c:pt idx="3">
                    <c:v>2,5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Taux!$D$2:$D$16</c15:sqref>
                  </c15:fullRef>
                </c:ext>
              </c:extLst>
              <c:f>Taux!$D$2:$D$7</c:f>
              <c:numCache>
                <c:formatCode>0.0%</c:formatCode>
                <c:ptCount val="6"/>
                <c:pt idx="0">
                  <c:v>0.60699999999999998</c:v>
                </c:pt>
                <c:pt idx="1">
                  <c:v>0.59299999999999997</c:v>
                </c:pt>
                <c:pt idx="2">
                  <c:v>0.621</c:v>
                </c:pt>
                <c:pt idx="3">
                  <c:v>0.61499999999999999</c:v>
                </c:pt>
                <c:pt idx="4">
                  <c:v>0.52200000000000002</c:v>
                </c:pt>
                <c:pt idx="5">
                  <c:v>0.35399999999999998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B8-45E6-A361-F6599BDD4C8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548749312"/>
        <c:axId val="548750952"/>
      </c:barChart>
      <c:catAx>
        <c:axId val="548749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8750952"/>
        <c:crosses val="autoZero"/>
        <c:auto val="1"/>
        <c:lblAlgn val="ctr"/>
        <c:lblOffset val="100"/>
        <c:noMultiLvlLbl val="0"/>
      </c:catAx>
      <c:valAx>
        <c:axId val="548750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874931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t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0255905511811"/>
          <c:y val="3.9250759184112222E-2"/>
          <c:w val="0.86680205599300086"/>
          <c:h val="0.663608789515645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Taux!$C$1</c:f>
              <c:strCache>
                <c:ptCount val="1"/>
                <c:pt idx="0">
                  <c:v>Fertilization rate (%)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Taux!$C$19:$C$33</c:f>
                <c:numCache>
                  <c:formatCode>General</c:formatCode>
                  <c:ptCount val="15"/>
                  <c:pt idx="0">
                    <c:v>1.2E-2</c:v>
                  </c:pt>
                  <c:pt idx="1">
                    <c:v>2.1999999999999999E-2</c:v>
                  </c:pt>
                  <c:pt idx="2">
                    <c:v>1.4999999999999999E-2</c:v>
                  </c:pt>
                  <c:pt idx="3">
                    <c:v>3.1E-2</c:v>
                  </c:pt>
                  <c:pt idx="4">
                    <c:v>3.6999999999999998E-2</c:v>
                  </c:pt>
                  <c:pt idx="5">
                    <c:v>3.5999999999999997E-2</c:v>
                  </c:pt>
                  <c:pt idx="6">
                    <c:v>2.3E-2</c:v>
                  </c:pt>
                  <c:pt idx="7">
                    <c:v>4.2000000000000003E-2</c:v>
                  </c:pt>
                  <c:pt idx="8">
                    <c:v>7.0000000000000007E-2</c:v>
                  </c:pt>
                  <c:pt idx="9">
                    <c:v>5.8000000000000003E-2</c:v>
                  </c:pt>
                  <c:pt idx="10">
                    <c:v>4.8000000000000001E-2</c:v>
                  </c:pt>
                  <c:pt idx="11">
                    <c:v>0.04</c:v>
                  </c:pt>
                  <c:pt idx="12">
                    <c:v>1.2999999999999999E-2</c:v>
                  </c:pt>
                  <c:pt idx="13">
                    <c:v>1.6E-2</c:v>
                  </c:pt>
                  <c:pt idx="14">
                    <c:v>3.3000000000000002E-2</c:v>
                  </c:pt>
                </c:numCache>
              </c:numRef>
            </c:plus>
            <c:minus>
              <c:numRef>
                <c:f>Taux!$C$19:$C$33</c:f>
                <c:numCache>
                  <c:formatCode>General</c:formatCode>
                  <c:ptCount val="15"/>
                  <c:pt idx="0">
                    <c:v>1.2E-2</c:v>
                  </c:pt>
                  <c:pt idx="1">
                    <c:v>2.1999999999999999E-2</c:v>
                  </c:pt>
                  <c:pt idx="2">
                    <c:v>1.4999999999999999E-2</c:v>
                  </c:pt>
                  <c:pt idx="3">
                    <c:v>3.1E-2</c:v>
                  </c:pt>
                  <c:pt idx="4">
                    <c:v>3.6999999999999998E-2</c:v>
                  </c:pt>
                  <c:pt idx="5">
                    <c:v>3.5999999999999997E-2</c:v>
                  </c:pt>
                  <c:pt idx="6">
                    <c:v>2.3E-2</c:v>
                  </c:pt>
                  <c:pt idx="7">
                    <c:v>4.2000000000000003E-2</c:v>
                  </c:pt>
                  <c:pt idx="8">
                    <c:v>7.0000000000000007E-2</c:v>
                  </c:pt>
                  <c:pt idx="9">
                    <c:v>5.8000000000000003E-2</c:v>
                  </c:pt>
                  <c:pt idx="10">
                    <c:v>4.8000000000000001E-2</c:v>
                  </c:pt>
                  <c:pt idx="11">
                    <c:v>0.04</c:v>
                  </c:pt>
                  <c:pt idx="12">
                    <c:v>1.2999999999999999E-2</c:v>
                  </c:pt>
                  <c:pt idx="13">
                    <c:v>1.6E-2</c:v>
                  </c:pt>
                  <c:pt idx="14">
                    <c:v>3.3000000000000002E-2</c:v>
                  </c:pt>
                </c:numCache>
              </c:numRef>
            </c:minus>
            <c:spPr>
              <a:noFill/>
              <a:ln w="9525">
                <a:solidFill>
                  <a:schemeClr val="tx2">
                    <a:lumMod val="75000"/>
                    <a:lumOff val="25000"/>
                  </a:schemeClr>
                </a:solidFill>
                <a:round/>
              </a:ln>
              <a:effectLst/>
            </c:spPr>
          </c:errBars>
          <c:cat>
            <c:multiLvlStrRef>
              <c:f>Taux!$A$2:$B$16</c:f>
              <c:multiLvlStrCache>
                <c:ptCount val="15"/>
                <c:lvl>
                  <c:pt idx="0">
                    <c:v>Selected</c:v>
                  </c:pt>
                  <c:pt idx="1">
                    <c:v>Control</c:v>
                  </c:pt>
                  <c:pt idx="2">
                    <c:v>Freshwater</c:v>
                  </c:pt>
                  <c:pt idx="3">
                    <c:v>Selected</c:v>
                  </c:pt>
                  <c:pt idx="4">
                    <c:v>Control</c:v>
                  </c:pt>
                  <c:pt idx="5">
                    <c:v>Freshwater</c:v>
                  </c:pt>
                  <c:pt idx="6">
                    <c:v>Selected</c:v>
                  </c:pt>
                  <c:pt idx="7">
                    <c:v>Control</c:v>
                  </c:pt>
                  <c:pt idx="8">
                    <c:v>Freshwater</c:v>
                  </c:pt>
                  <c:pt idx="9">
                    <c:v>Selected</c:v>
                  </c:pt>
                  <c:pt idx="10">
                    <c:v>Control</c:v>
                  </c:pt>
                  <c:pt idx="11">
                    <c:v>Freshwater</c:v>
                  </c:pt>
                  <c:pt idx="12">
                    <c:v>Selected</c:v>
                  </c:pt>
                  <c:pt idx="13">
                    <c:v>Control</c:v>
                  </c:pt>
                  <c:pt idx="14">
                    <c:v>Freshwater</c:v>
                  </c:pt>
                </c:lvl>
                <c:lvl>
                  <c:pt idx="0">
                    <c:v>0</c:v>
                  </c:pt>
                  <c:pt idx="3">
                    <c:v>2,5</c:v>
                  </c:pt>
                  <c:pt idx="6">
                    <c:v>5</c:v>
                  </c:pt>
                  <c:pt idx="9">
                    <c:v>7,5</c:v>
                  </c:pt>
                  <c:pt idx="12">
                    <c:v>10</c:v>
                  </c:pt>
                </c:lvl>
              </c:multiLvlStrCache>
            </c:multiLvlStrRef>
          </c:cat>
          <c:val>
            <c:numRef>
              <c:f>Taux!$C$2:$C$16</c:f>
              <c:numCache>
                <c:formatCode>0.0%</c:formatCode>
                <c:ptCount val="15"/>
                <c:pt idx="0">
                  <c:v>0.85899999999999999</c:v>
                </c:pt>
                <c:pt idx="1">
                  <c:v>0.86199999999999999</c:v>
                </c:pt>
                <c:pt idx="2">
                  <c:v>0.86399999999999999</c:v>
                </c:pt>
                <c:pt idx="3">
                  <c:v>0.85899999999999999</c:v>
                </c:pt>
                <c:pt idx="4">
                  <c:v>0.84599999999999997</c:v>
                </c:pt>
                <c:pt idx="5">
                  <c:v>0.80700000000000005</c:v>
                </c:pt>
                <c:pt idx="6">
                  <c:v>0.79900000000000004</c:v>
                </c:pt>
                <c:pt idx="7">
                  <c:v>0.74399999999999999</c:v>
                </c:pt>
                <c:pt idx="8">
                  <c:v>0.61699999999999999</c:v>
                </c:pt>
                <c:pt idx="9">
                  <c:v>0.41099999999999998</c:v>
                </c:pt>
                <c:pt idx="10">
                  <c:v>0.34799999999999998</c:v>
                </c:pt>
                <c:pt idx="11">
                  <c:v>0.29499999999999998</c:v>
                </c:pt>
                <c:pt idx="12">
                  <c:v>0.33700000000000002</c:v>
                </c:pt>
                <c:pt idx="13">
                  <c:v>0.29799999999999999</c:v>
                </c:pt>
                <c:pt idx="14">
                  <c:v>0.23499999999999999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44E-4CCE-9ED0-B657EE819ED4}"/>
            </c:ext>
          </c:extLst>
        </c:ser>
        <c:ser>
          <c:idx val="2"/>
          <c:order val="1"/>
          <c:tx>
            <c:strRef>
              <c:f>Taux!$D$1</c:f>
              <c:strCache>
                <c:ptCount val="1"/>
                <c:pt idx="0">
                  <c:v>Hatching rate (%)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Taux!$D$19:$D$33</c:f>
                <c:numCache>
                  <c:formatCode>General</c:formatCode>
                  <c:ptCount val="15"/>
                  <c:pt idx="0">
                    <c:v>6.8000000000000005E-2</c:v>
                  </c:pt>
                  <c:pt idx="1">
                    <c:v>5.2999999999999999E-2</c:v>
                  </c:pt>
                  <c:pt idx="2">
                    <c:v>5.2999999999999999E-2</c:v>
                  </c:pt>
                  <c:pt idx="3">
                    <c:v>7.0000000000000007E-2</c:v>
                  </c:pt>
                  <c:pt idx="4">
                    <c:v>0.03</c:v>
                  </c:pt>
                  <c:pt idx="5">
                    <c:v>6.6000000000000003E-2</c:v>
                  </c:pt>
                  <c:pt idx="6">
                    <c:v>4.2000000000000003E-2</c:v>
                  </c:pt>
                  <c:pt idx="7">
                    <c:v>5.8999999999999997E-2</c:v>
                  </c:pt>
                  <c:pt idx="8">
                    <c:v>2.5000000000000001E-2</c:v>
                  </c:pt>
                  <c:pt idx="9">
                    <c:v>6.3E-2</c:v>
                  </c:pt>
                  <c:pt idx="10">
                    <c:v>3.9E-2</c:v>
                  </c:pt>
                  <c:pt idx="11">
                    <c:v>3.5000000000000003E-2</c:v>
                  </c:pt>
                  <c:pt idx="12">
                    <c:v>8.9999999999999993E-3</c:v>
                  </c:pt>
                  <c:pt idx="13">
                    <c:v>1E-3</c:v>
                  </c:pt>
                  <c:pt idx="14">
                    <c:v>2E-3</c:v>
                  </c:pt>
                </c:numCache>
              </c:numRef>
            </c:plus>
            <c:minus>
              <c:numRef>
                <c:f>Taux!$D$19:$D$33</c:f>
                <c:numCache>
                  <c:formatCode>General</c:formatCode>
                  <c:ptCount val="15"/>
                  <c:pt idx="0">
                    <c:v>6.8000000000000005E-2</c:v>
                  </c:pt>
                  <c:pt idx="1">
                    <c:v>5.2999999999999999E-2</c:v>
                  </c:pt>
                  <c:pt idx="2">
                    <c:v>5.2999999999999999E-2</c:v>
                  </c:pt>
                  <c:pt idx="3">
                    <c:v>7.0000000000000007E-2</c:v>
                  </c:pt>
                  <c:pt idx="4">
                    <c:v>0.03</c:v>
                  </c:pt>
                  <c:pt idx="5">
                    <c:v>6.6000000000000003E-2</c:v>
                  </c:pt>
                  <c:pt idx="6">
                    <c:v>4.2000000000000003E-2</c:v>
                  </c:pt>
                  <c:pt idx="7">
                    <c:v>5.8999999999999997E-2</c:v>
                  </c:pt>
                  <c:pt idx="8">
                    <c:v>2.5000000000000001E-2</c:v>
                  </c:pt>
                  <c:pt idx="9">
                    <c:v>6.3E-2</c:v>
                  </c:pt>
                  <c:pt idx="10">
                    <c:v>3.9E-2</c:v>
                  </c:pt>
                  <c:pt idx="11">
                    <c:v>3.5000000000000003E-2</c:v>
                  </c:pt>
                  <c:pt idx="12">
                    <c:v>8.9999999999999993E-3</c:v>
                  </c:pt>
                  <c:pt idx="13">
                    <c:v>1E-3</c:v>
                  </c:pt>
                  <c:pt idx="14">
                    <c:v>2E-3</c:v>
                  </c:pt>
                </c:numCache>
              </c:numRef>
            </c:minus>
            <c:spPr>
              <a:noFill/>
              <a:ln w="9525">
                <a:solidFill>
                  <a:schemeClr val="tx2">
                    <a:lumMod val="75000"/>
                    <a:lumOff val="25000"/>
                  </a:schemeClr>
                </a:solidFill>
                <a:round/>
              </a:ln>
              <a:effectLst/>
            </c:spPr>
          </c:errBars>
          <c:cat>
            <c:multiLvlStrRef>
              <c:f>Taux!$A$2:$B$16</c:f>
              <c:multiLvlStrCache>
                <c:ptCount val="15"/>
                <c:lvl>
                  <c:pt idx="0">
                    <c:v>Selected</c:v>
                  </c:pt>
                  <c:pt idx="1">
                    <c:v>Control</c:v>
                  </c:pt>
                  <c:pt idx="2">
                    <c:v>Freshwater</c:v>
                  </c:pt>
                  <c:pt idx="3">
                    <c:v>Selected</c:v>
                  </c:pt>
                  <c:pt idx="4">
                    <c:v>Control</c:v>
                  </c:pt>
                  <c:pt idx="5">
                    <c:v>Freshwater</c:v>
                  </c:pt>
                  <c:pt idx="6">
                    <c:v>Selected</c:v>
                  </c:pt>
                  <c:pt idx="7">
                    <c:v>Control</c:v>
                  </c:pt>
                  <c:pt idx="8">
                    <c:v>Freshwater</c:v>
                  </c:pt>
                  <c:pt idx="9">
                    <c:v>Selected</c:v>
                  </c:pt>
                  <c:pt idx="10">
                    <c:v>Control</c:v>
                  </c:pt>
                  <c:pt idx="11">
                    <c:v>Freshwater</c:v>
                  </c:pt>
                  <c:pt idx="12">
                    <c:v>Selected</c:v>
                  </c:pt>
                  <c:pt idx="13">
                    <c:v>Control</c:v>
                  </c:pt>
                  <c:pt idx="14">
                    <c:v>Freshwater</c:v>
                  </c:pt>
                </c:lvl>
                <c:lvl>
                  <c:pt idx="0">
                    <c:v>0</c:v>
                  </c:pt>
                  <c:pt idx="3">
                    <c:v>2,5</c:v>
                  </c:pt>
                  <c:pt idx="6">
                    <c:v>5</c:v>
                  </c:pt>
                  <c:pt idx="9">
                    <c:v>7,5</c:v>
                  </c:pt>
                  <c:pt idx="12">
                    <c:v>10</c:v>
                  </c:pt>
                </c:lvl>
              </c:multiLvlStrCache>
            </c:multiLvlStrRef>
          </c:cat>
          <c:val>
            <c:numRef>
              <c:f>Taux!$D$2:$D$16</c:f>
              <c:numCache>
                <c:formatCode>0.0%</c:formatCode>
                <c:ptCount val="15"/>
                <c:pt idx="0">
                  <c:v>0.60699999999999998</c:v>
                </c:pt>
                <c:pt idx="1">
                  <c:v>0.59299999999999997</c:v>
                </c:pt>
                <c:pt idx="2">
                  <c:v>0.621</c:v>
                </c:pt>
                <c:pt idx="3">
                  <c:v>0.61499999999999999</c:v>
                </c:pt>
                <c:pt idx="4">
                  <c:v>0.52200000000000002</c:v>
                </c:pt>
                <c:pt idx="5">
                  <c:v>0.35399999999999998</c:v>
                </c:pt>
                <c:pt idx="6">
                  <c:v>0.374</c:v>
                </c:pt>
                <c:pt idx="7">
                  <c:v>0.32800000000000001</c:v>
                </c:pt>
                <c:pt idx="8">
                  <c:v>0.24199999999999999</c:v>
                </c:pt>
                <c:pt idx="9">
                  <c:v>0.22600000000000001</c:v>
                </c:pt>
                <c:pt idx="10">
                  <c:v>0.19800000000000001</c:v>
                </c:pt>
                <c:pt idx="11">
                  <c:v>6.3E-2</c:v>
                </c:pt>
                <c:pt idx="12">
                  <c:v>0.13500000000000001</c:v>
                </c:pt>
                <c:pt idx="13">
                  <c:v>0.11799999999999999</c:v>
                </c:pt>
                <c:pt idx="14">
                  <c:v>4.5999999999999999E-2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44E-4CCE-9ED0-B657EE819ED4}"/>
            </c:ext>
          </c:extLst>
        </c:ser>
        <c:ser>
          <c:idx val="0"/>
          <c:order val="2"/>
          <c:tx>
            <c:strRef>
              <c:f>Taux!$E$1</c:f>
              <c:strCache>
                <c:ptCount val="1"/>
                <c:pt idx="0">
                  <c:v>Deformity rate (%)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Taux!$E$19:$E$33</c:f>
                <c:numCache>
                  <c:formatCode>General</c:formatCode>
                  <c:ptCount val="15"/>
                  <c:pt idx="0">
                    <c:v>6.0000000000000001E-3</c:v>
                  </c:pt>
                  <c:pt idx="1">
                    <c:v>3.0000000000000001E-3</c:v>
                  </c:pt>
                  <c:pt idx="2">
                    <c:v>3.0000000000000001E-3</c:v>
                  </c:pt>
                  <c:pt idx="3">
                    <c:v>6.0000000000000001E-3</c:v>
                  </c:pt>
                  <c:pt idx="4">
                    <c:v>3.0000000000000001E-3</c:v>
                  </c:pt>
                  <c:pt idx="5">
                    <c:v>3.5999999999999997E-2</c:v>
                  </c:pt>
                  <c:pt idx="6">
                    <c:v>4.7E-2</c:v>
                  </c:pt>
                  <c:pt idx="7">
                    <c:v>3.9E-2</c:v>
                  </c:pt>
                  <c:pt idx="8">
                    <c:v>5.8999999999999997E-2</c:v>
                  </c:pt>
                  <c:pt idx="9">
                    <c:v>5.0999999999999997E-2</c:v>
                  </c:pt>
                  <c:pt idx="10">
                    <c:v>9.7000000000000003E-2</c:v>
                  </c:pt>
                  <c:pt idx="11">
                    <c:v>7.8E-2</c:v>
                  </c:pt>
                  <c:pt idx="12">
                    <c:v>3.5000000000000003E-2</c:v>
                  </c:pt>
                  <c:pt idx="13">
                    <c:v>9.5000000000000001E-2</c:v>
                  </c:pt>
                  <c:pt idx="14">
                    <c:v>9.6000000000000002E-2</c:v>
                  </c:pt>
                </c:numCache>
              </c:numRef>
            </c:plus>
            <c:minus>
              <c:numRef>
                <c:f>Taux!$E$19:$E$33</c:f>
                <c:numCache>
                  <c:formatCode>General</c:formatCode>
                  <c:ptCount val="15"/>
                  <c:pt idx="0">
                    <c:v>6.0000000000000001E-3</c:v>
                  </c:pt>
                  <c:pt idx="1">
                    <c:v>3.0000000000000001E-3</c:v>
                  </c:pt>
                  <c:pt idx="2">
                    <c:v>3.0000000000000001E-3</c:v>
                  </c:pt>
                  <c:pt idx="3">
                    <c:v>6.0000000000000001E-3</c:v>
                  </c:pt>
                  <c:pt idx="4">
                    <c:v>3.0000000000000001E-3</c:v>
                  </c:pt>
                  <c:pt idx="5">
                    <c:v>3.5999999999999997E-2</c:v>
                  </c:pt>
                  <c:pt idx="6">
                    <c:v>4.7E-2</c:v>
                  </c:pt>
                  <c:pt idx="7">
                    <c:v>3.9E-2</c:v>
                  </c:pt>
                  <c:pt idx="8">
                    <c:v>5.8999999999999997E-2</c:v>
                  </c:pt>
                  <c:pt idx="9">
                    <c:v>5.0999999999999997E-2</c:v>
                  </c:pt>
                  <c:pt idx="10">
                    <c:v>9.7000000000000003E-2</c:v>
                  </c:pt>
                  <c:pt idx="11">
                    <c:v>7.8E-2</c:v>
                  </c:pt>
                  <c:pt idx="12">
                    <c:v>3.5000000000000003E-2</c:v>
                  </c:pt>
                  <c:pt idx="13">
                    <c:v>9.5000000000000001E-2</c:v>
                  </c:pt>
                  <c:pt idx="14">
                    <c:v>9.6000000000000002E-2</c:v>
                  </c:pt>
                </c:numCache>
              </c:numRef>
            </c:minus>
            <c:spPr>
              <a:noFill/>
              <a:ln w="9525">
                <a:solidFill>
                  <a:schemeClr val="tx2">
                    <a:lumMod val="75000"/>
                    <a:lumOff val="25000"/>
                  </a:schemeClr>
                </a:solidFill>
                <a:round/>
              </a:ln>
              <a:effectLst/>
            </c:spPr>
          </c:errBars>
          <c:cat>
            <c:multiLvlStrRef>
              <c:f>Taux!$A$2:$B$16</c:f>
              <c:multiLvlStrCache>
                <c:ptCount val="15"/>
                <c:lvl>
                  <c:pt idx="0">
                    <c:v>Selected</c:v>
                  </c:pt>
                  <c:pt idx="1">
                    <c:v>Control</c:v>
                  </c:pt>
                  <c:pt idx="2">
                    <c:v>Freshwater</c:v>
                  </c:pt>
                  <c:pt idx="3">
                    <c:v>Selected</c:v>
                  </c:pt>
                  <c:pt idx="4">
                    <c:v>Control</c:v>
                  </c:pt>
                  <c:pt idx="5">
                    <c:v>Freshwater</c:v>
                  </c:pt>
                  <c:pt idx="6">
                    <c:v>Selected</c:v>
                  </c:pt>
                  <c:pt idx="7">
                    <c:v>Control</c:v>
                  </c:pt>
                  <c:pt idx="8">
                    <c:v>Freshwater</c:v>
                  </c:pt>
                  <c:pt idx="9">
                    <c:v>Selected</c:v>
                  </c:pt>
                  <c:pt idx="10">
                    <c:v>Control</c:v>
                  </c:pt>
                  <c:pt idx="11">
                    <c:v>Freshwater</c:v>
                  </c:pt>
                  <c:pt idx="12">
                    <c:v>Selected</c:v>
                  </c:pt>
                  <c:pt idx="13">
                    <c:v>Control</c:v>
                  </c:pt>
                  <c:pt idx="14">
                    <c:v>Freshwater</c:v>
                  </c:pt>
                </c:lvl>
                <c:lvl>
                  <c:pt idx="0">
                    <c:v>0</c:v>
                  </c:pt>
                  <c:pt idx="3">
                    <c:v>2,5</c:v>
                  </c:pt>
                  <c:pt idx="6">
                    <c:v>5</c:v>
                  </c:pt>
                  <c:pt idx="9">
                    <c:v>7,5</c:v>
                  </c:pt>
                  <c:pt idx="12">
                    <c:v>10</c:v>
                  </c:pt>
                </c:lvl>
              </c:multiLvlStrCache>
            </c:multiLvlStrRef>
          </c:cat>
          <c:val>
            <c:numRef>
              <c:f>Taux!$E$2:$E$16</c:f>
              <c:numCache>
                <c:formatCode>0.0%</c:formatCode>
                <c:ptCount val="15"/>
                <c:pt idx="0">
                  <c:v>8.6999999999999994E-3</c:v>
                </c:pt>
                <c:pt idx="1">
                  <c:v>0.01</c:v>
                </c:pt>
                <c:pt idx="2">
                  <c:v>1E-3</c:v>
                </c:pt>
                <c:pt idx="3">
                  <c:v>1.7000000000000001E-2</c:v>
                </c:pt>
                <c:pt idx="4">
                  <c:v>2.3E-2</c:v>
                </c:pt>
                <c:pt idx="5">
                  <c:v>5.1999999999999998E-2</c:v>
                </c:pt>
                <c:pt idx="6">
                  <c:v>0.17599999999999999</c:v>
                </c:pt>
                <c:pt idx="7">
                  <c:v>0.24199999999999999</c:v>
                </c:pt>
                <c:pt idx="8">
                  <c:v>0.32900000000000001</c:v>
                </c:pt>
                <c:pt idx="9">
                  <c:v>0.17399999999999999</c:v>
                </c:pt>
                <c:pt idx="10">
                  <c:v>0.27900000000000003</c:v>
                </c:pt>
                <c:pt idx="11">
                  <c:v>0.39100000000000001</c:v>
                </c:pt>
                <c:pt idx="12">
                  <c:v>0.28499999999999998</c:v>
                </c:pt>
                <c:pt idx="13">
                  <c:v>0.38600000000000001</c:v>
                </c:pt>
                <c:pt idx="14">
                  <c:v>0.58299999999999996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4E-4CCE-9ED0-B657EE819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48749312"/>
        <c:axId val="548750952"/>
      </c:barChart>
      <c:catAx>
        <c:axId val="548749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8750952"/>
        <c:crosses val="autoZero"/>
        <c:auto val="1"/>
        <c:lblAlgn val="ctr"/>
        <c:lblOffset val="100"/>
        <c:noMultiLvlLbl val="0"/>
      </c:catAx>
      <c:valAx>
        <c:axId val="548750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8749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209550</xdr:colOff>
      <xdr:row>38</xdr:row>
      <xdr:rowOff>185737</xdr:rowOff>
    </xdr:from>
    <xdr:to>
      <xdr:col>12</xdr:col>
      <xdr:colOff>209550</xdr:colOff>
      <xdr:row>53</xdr:row>
      <xdr:rowOff>119062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99E2173F-A5EF-446F-A165-9E5B15C285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381000</xdr:colOff>
      <xdr:row>39</xdr:row>
      <xdr:rowOff>9525</xdr:rowOff>
    </xdr:from>
    <xdr:to>
      <xdr:col>18</xdr:col>
      <xdr:colOff>381000</xdr:colOff>
      <xdr:row>53</xdr:row>
      <xdr:rowOff>133350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EBDE9DD5-31B5-4AF2-9D70-DDC616C1F7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247650</xdr:colOff>
      <xdr:row>54</xdr:row>
      <xdr:rowOff>133350</xdr:rowOff>
    </xdr:from>
    <xdr:to>
      <xdr:col>12</xdr:col>
      <xdr:colOff>247650</xdr:colOff>
      <xdr:row>69</xdr:row>
      <xdr:rowOff>66675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CD81A3A8-F1D8-49AC-8981-EC8F04C205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400050</xdr:colOff>
      <xdr:row>54</xdr:row>
      <xdr:rowOff>152400</xdr:rowOff>
    </xdr:from>
    <xdr:to>
      <xdr:col>18</xdr:col>
      <xdr:colOff>400050</xdr:colOff>
      <xdr:row>69</xdr:row>
      <xdr:rowOff>85725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26C423E2-14B5-47E8-A9CA-1A0600C50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152400</xdr:colOff>
      <xdr:row>0</xdr:row>
      <xdr:rowOff>133349</xdr:rowOff>
    </xdr:from>
    <xdr:to>
      <xdr:col>19</xdr:col>
      <xdr:colOff>228599</xdr:colOff>
      <xdr:row>19</xdr:row>
      <xdr:rowOff>9524</xdr:rowOff>
    </xdr:to>
    <xdr:graphicFrame macro="">
      <xdr:nvGraphicFramePr>
        <xdr:cNvPr id="14" name="Graphique 13">
          <a:extLst>
            <a:ext uri="{FF2B5EF4-FFF2-40B4-BE49-F238E27FC236}">
              <a16:creationId xmlns:a16="http://schemas.microsoft.com/office/drawing/2014/main" id="{CB78B550-62C4-4C7D-82DB-C74E3366B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142875</xdr:colOff>
      <xdr:row>19</xdr:row>
      <xdr:rowOff>142875</xdr:rowOff>
    </xdr:from>
    <xdr:to>
      <xdr:col>19</xdr:col>
      <xdr:colOff>219074</xdr:colOff>
      <xdr:row>38</xdr:row>
      <xdr:rowOff>47625</xdr:rowOff>
    </xdr:to>
    <xdr:graphicFrame macro="">
      <xdr:nvGraphicFramePr>
        <xdr:cNvPr id="16" name="Graphique 15">
          <a:extLst>
            <a:ext uri="{FF2B5EF4-FFF2-40B4-BE49-F238E27FC236}">
              <a16:creationId xmlns:a16="http://schemas.microsoft.com/office/drawing/2014/main" id="{9F3ACCBC-0084-43B4-909A-71667E48B3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285750</xdr:colOff>
      <xdr:row>21</xdr:row>
      <xdr:rowOff>9525</xdr:rowOff>
    </xdr:from>
    <xdr:to>
      <xdr:col>13</xdr:col>
      <xdr:colOff>171450</xdr:colOff>
      <xdr:row>37</xdr:row>
      <xdr:rowOff>66675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FC0D0F10-D7EE-467D-BAB2-A7262FB88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A14" sqref="A14"/>
    </sheetView>
  </sheetViews>
  <sheetFormatPr baseColWidth="10" defaultColWidth="9.140625" defaultRowHeight="15" x14ac:dyDescent="0.25"/>
  <cols>
    <col min="1" max="1" width="27.42578125" bestFit="1" customWidth="1"/>
    <col min="2" max="2" width="19.85546875" bestFit="1" customWidth="1"/>
    <col min="3" max="3" width="8.140625" style="1" bestFit="1" customWidth="1"/>
    <col min="4" max="4" width="9.140625" bestFit="1" customWidth="1"/>
  </cols>
  <sheetData>
    <row r="1" spans="1:5" s="16" customFormat="1" x14ac:dyDescent="0.25">
      <c r="A1" s="16" t="s">
        <v>0</v>
      </c>
      <c r="B1" s="16" t="s">
        <v>1</v>
      </c>
      <c r="C1" s="17" t="s">
        <v>20</v>
      </c>
      <c r="D1" s="16" t="s">
        <v>21</v>
      </c>
    </row>
    <row r="2" spans="1:5" x14ac:dyDescent="0.25">
      <c r="A2" t="s">
        <v>2</v>
      </c>
      <c r="B2" t="s">
        <v>3</v>
      </c>
      <c r="C2" s="1">
        <v>0.27083333333333331</v>
      </c>
      <c r="D2" s="1">
        <f>C2-C2</f>
        <v>0</v>
      </c>
    </row>
    <row r="3" spans="1:5" x14ac:dyDescent="0.25">
      <c r="A3" t="s">
        <v>4</v>
      </c>
      <c r="B3" t="s">
        <v>5</v>
      </c>
      <c r="C3" s="1">
        <v>0.39583333333333331</v>
      </c>
      <c r="D3" s="1">
        <f>C3-C2</f>
        <v>0.125</v>
      </c>
    </row>
    <row r="4" spans="1:5" x14ac:dyDescent="0.25">
      <c r="A4" t="s">
        <v>6</v>
      </c>
      <c r="B4" t="s">
        <v>7</v>
      </c>
      <c r="C4" s="1">
        <v>0.45833333333333331</v>
      </c>
      <c r="D4" s="1">
        <f t="shared" ref="D4:D6" si="0">C4-C3</f>
        <v>6.25E-2</v>
      </c>
    </row>
    <row r="5" spans="1:5" x14ac:dyDescent="0.25">
      <c r="A5" t="s">
        <v>8</v>
      </c>
      <c r="B5" t="s">
        <v>9</v>
      </c>
      <c r="C5" s="1">
        <v>0.58333333333333337</v>
      </c>
      <c r="D5" s="1">
        <f t="shared" si="0"/>
        <v>0.12500000000000006</v>
      </c>
    </row>
    <row r="6" spans="1:5" x14ac:dyDescent="0.25">
      <c r="A6" t="s">
        <v>10</v>
      </c>
      <c r="B6" t="s">
        <v>11</v>
      </c>
      <c r="C6" s="1">
        <v>0.70833333333333337</v>
      </c>
      <c r="D6" s="1">
        <f t="shared" si="0"/>
        <v>0.125</v>
      </c>
    </row>
    <row r="7" spans="1:5" x14ac:dyDescent="0.25">
      <c r="A7" t="s">
        <v>12</v>
      </c>
      <c r="B7" t="s">
        <v>13</v>
      </c>
      <c r="C7" s="1">
        <v>0.875</v>
      </c>
      <c r="D7" s="1">
        <f>C7-C6</f>
        <v>0.16666666666666663</v>
      </c>
      <c r="E7" s="1"/>
    </row>
    <row r="8" spans="1:5" x14ac:dyDescent="0.25">
      <c r="A8" t="s">
        <v>24</v>
      </c>
      <c r="B8" t="s">
        <v>23</v>
      </c>
      <c r="C8" s="1">
        <v>4.1666666666666664E-2</v>
      </c>
      <c r="D8" s="1">
        <f>C8+24-C7</f>
        <v>23.166666666666668</v>
      </c>
      <c r="E8" s="1">
        <f>SUM(D2:D8)</f>
        <v>23.770833333333336</v>
      </c>
    </row>
    <row r="9" spans="1:5" x14ac:dyDescent="0.25">
      <c r="A9" t="s">
        <v>25</v>
      </c>
      <c r="B9" t="s">
        <v>22</v>
      </c>
      <c r="C9" s="1">
        <v>0.16666666666666666</v>
      </c>
      <c r="D9" s="1">
        <f>C9+24-C7</f>
        <v>23.291666666666668</v>
      </c>
      <c r="E9" s="1">
        <f>SUM(D2:D7)+D9</f>
        <v>23.895833333333336</v>
      </c>
    </row>
    <row r="10" spans="1:5" x14ac:dyDescent="0.25">
      <c r="A10" t="s">
        <v>14</v>
      </c>
      <c r="B10" t="s">
        <v>15</v>
      </c>
      <c r="D10" s="2">
        <v>1</v>
      </c>
    </row>
    <row r="11" spans="1:5" x14ac:dyDescent="0.25">
      <c r="A11" t="s">
        <v>16</v>
      </c>
      <c r="B11" t="s">
        <v>17</v>
      </c>
      <c r="D11" s="2">
        <v>2</v>
      </c>
    </row>
    <row r="12" spans="1:5" x14ac:dyDescent="0.25">
      <c r="A12" t="s">
        <v>18</v>
      </c>
      <c r="B12" t="s">
        <v>19</v>
      </c>
      <c r="D12" s="2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1417E-5D40-47A2-82F2-FBEA80073BAC}">
  <dimension ref="A1:F16"/>
  <sheetViews>
    <sheetView workbookViewId="0">
      <selection activeCell="D18" sqref="D18"/>
    </sheetView>
  </sheetViews>
  <sheetFormatPr baseColWidth="10" defaultRowHeight="15" x14ac:dyDescent="0.25"/>
  <cols>
    <col min="1" max="1" width="7.5703125" bestFit="1" customWidth="1"/>
    <col min="2" max="2" width="11" bestFit="1" customWidth="1"/>
    <col min="3" max="3" width="19.28515625" bestFit="1" customWidth="1"/>
    <col min="4" max="4" width="16.28515625" bestFit="1" customWidth="1"/>
    <col min="5" max="5" width="17.5703125" bestFit="1" customWidth="1"/>
    <col min="6" max="6" width="16.42578125" bestFit="1" customWidth="1"/>
  </cols>
  <sheetData>
    <row r="1" spans="1:6" ht="15.75" thickBot="1" x14ac:dyDescent="0.3">
      <c r="A1" s="3" t="s">
        <v>26</v>
      </c>
      <c r="B1" s="21" t="s">
        <v>30</v>
      </c>
      <c r="C1" s="21" t="s">
        <v>34</v>
      </c>
      <c r="D1" s="21" t="s">
        <v>31</v>
      </c>
      <c r="E1" s="21" t="s">
        <v>32</v>
      </c>
      <c r="F1" s="21" t="s">
        <v>33</v>
      </c>
    </row>
    <row r="2" spans="1:6" x14ac:dyDescent="0.25">
      <c r="A2" s="29">
        <v>0</v>
      </c>
      <c r="B2" s="4" t="s">
        <v>27</v>
      </c>
      <c r="C2" s="25" t="s">
        <v>39</v>
      </c>
      <c r="D2" s="18" t="s">
        <v>40</v>
      </c>
      <c r="E2" s="18" t="s">
        <v>41</v>
      </c>
      <c r="F2" s="18" t="s">
        <v>42</v>
      </c>
    </row>
    <row r="3" spans="1:6" x14ac:dyDescent="0.25">
      <c r="A3" s="30"/>
      <c r="B3" s="5" t="s">
        <v>28</v>
      </c>
      <c r="C3" s="19" t="s">
        <v>43</v>
      </c>
      <c r="D3" s="23" t="s">
        <v>44</v>
      </c>
      <c r="E3" s="23" t="s">
        <v>45</v>
      </c>
      <c r="F3" s="23" t="s">
        <v>46</v>
      </c>
    </row>
    <row r="4" spans="1:6" ht="15.75" thickBot="1" x14ac:dyDescent="0.3">
      <c r="A4" s="31"/>
      <c r="B4" s="6" t="s">
        <v>29</v>
      </c>
      <c r="C4" s="20" t="s">
        <v>47</v>
      </c>
      <c r="D4" s="24" t="s">
        <v>48</v>
      </c>
      <c r="E4" s="24" t="s">
        <v>49</v>
      </c>
      <c r="F4" s="24" t="s">
        <v>50</v>
      </c>
    </row>
    <row r="5" spans="1:6" x14ac:dyDescent="0.25">
      <c r="A5" s="29">
        <v>2.5</v>
      </c>
      <c r="B5" s="4" t="s">
        <v>27</v>
      </c>
      <c r="C5" s="22" t="s">
        <v>51</v>
      </c>
      <c r="D5" s="18" t="s">
        <v>52</v>
      </c>
      <c r="E5" s="18" t="s">
        <v>53</v>
      </c>
      <c r="F5" s="18" t="s">
        <v>54</v>
      </c>
    </row>
    <row r="6" spans="1:6" x14ac:dyDescent="0.25">
      <c r="A6" s="30"/>
      <c r="B6" s="5" t="s">
        <v>28</v>
      </c>
      <c r="C6" s="19" t="s">
        <v>55</v>
      </c>
      <c r="D6" s="23" t="s">
        <v>56</v>
      </c>
      <c r="E6" s="23" t="s">
        <v>57</v>
      </c>
      <c r="F6" s="23" t="s">
        <v>58</v>
      </c>
    </row>
    <row r="7" spans="1:6" ht="15.75" thickBot="1" x14ac:dyDescent="0.3">
      <c r="A7" s="31"/>
      <c r="B7" s="6" t="s">
        <v>29</v>
      </c>
      <c r="C7" s="20" t="s">
        <v>59</v>
      </c>
      <c r="D7" s="24" t="s">
        <v>60</v>
      </c>
      <c r="E7" s="24" t="s">
        <v>61</v>
      </c>
      <c r="F7" s="24" t="s">
        <v>62</v>
      </c>
    </row>
    <row r="8" spans="1:6" x14ac:dyDescent="0.25">
      <c r="A8" s="29">
        <v>5</v>
      </c>
      <c r="B8" s="4" t="s">
        <v>27</v>
      </c>
      <c r="C8" s="22" t="s">
        <v>63</v>
      </c>
      <c r="D8" s="18" t="s">
        <v>64</v>
      </c>
      <c r="E8" s="18" t="s">
        <v>65</v>
      </c>
      <c r="F8" s="18" t="s">
        <v>66</v>
      </c>
    </row>
    <row r="9" spans="1:6" x14ac:dyDescent="0.25">
      <c r="A9" s="30"/>
      <c r="B9" s="5" t="s">
        <v>28</v>
      </c>
      <c r="C9" s="19" t="s">
        <v>67</v>
      </c>
      <c r="D9" s="23" t="s">
        <v>68</v>
      </c>
      <c r="E9" s="23" t="s">
        <v>69</v>
      </c>
      <c r="F9" s="23" t="s">
        <v>70</v>
      </c>
    </row>
    <row r="10" spans="1:6" ht="15.75" thickBot="1" x14ac:dyDescent="0.3">
      <c r="A10" s="31"/>
      <c r="B10" s="6" t="s">
        <v>29</v>
      </c>
      <c r="C10" s="20" t="s">
        <v>71</v>
      </c>
      <c r="D10" s="24" t="s">
        <v>72</v>
      </c>
      <c r="E10" s="24" t="s">
        <v>73</v>
      </c>
      <c r="F10" s="24" t="s">
        <v>74</v>
      </c>
    </row>
    <row r="11" spans="1:6" x14ac:dyDescent="0.25">
      <c r="A11" s="29">
        <v>7.5</v>
      </c>
      <c r="B11" s="4" t="s">
        <v>27</v>
      </c>
      <c r="C11" s="22" t="s">
        <v>75</v>
      </c>
      <c r="D11" s="18" t="s">
        <v>76</v>
      </c>
      <c r="E11" s="18" t="s">
        <v>77</v>
      </c>
      <c r="F11" s="18" t="s">
        <v>78</v>
      </c>
    </row>
    <row r="12" spans="1:6" x14ac:dyDescent="0.25">
      <c r="A12" s="30"/>
      <c r="B12" s="5" t="s">
        <v>28</v>
      </c>
      <c r="C12" s="19" t="s">
        <v>79</v>
      </c>
      <c r="D12" s="23" t="s">
        <v>80</v>
      </c>
      <c r="E12" s="23" t="s">
        <v>81</v>
      </c>
      <c r="F12" s="23" t="s">
        <v>82</v>
      </c>
    </row>
    <row r="13" spans="1:6" ht="15.75" thickBot="1" x14ac:dyDescent="0.3">
      <c r="A13" s="31"/>
      <c r="B13" s="6" t="s">
        <v>29</v>
      </c>
      <c r="C13" s="20" t="s">
        <v>83</v>
      </c>
      <c r="D13" s="24" t="s">
        <v>84</v>
      </c>
      <c r="E13" s="24" t="s">
        <v>85</v>
      </c>
      <c r="F13" s="24" t="s">
        <v>86</v>
      </c>
    </row>
    <row r="14" spans="1:6" x14ac:dyDescent="0.25">
      <c r="A14" s="29">
        <v>10</v>
      </c>
      <c r="B14" s="4" t="s">
        <v>27</v>
      </c>
      <c r="C14" s="22" t="s">
        <v>87</v>
      </c>
      <c r="D14" s="18" t="s">
        <v>88</v>
      </c>
      <c r="E14" s="18" t="s">
        <v>89</v>
      </c>
      <c r="F14" s="18" t="s">
        <v>90</v>
      </c>
    </row>
    <row r="15" spans="1:6" x14ac:dyDescent="0.25">
      <c r="A15" s="30"/>
      <c r="B15" s="5" t="s">
        <v>28</v>
      </c>
      <c r="C15" s="19" t="s">
        <v>91</v>
      </c>
      <c r="D15" s="23" t="s">
        <v>92</v>
      </c>
      <c r="E15" s="23" t="s">
        <v>93</v>
      </c>
      <c r="F15" s="23" t="s">
        <v>94</v>
      </c>
    </row>
    <row r="16" spans="1:6" ht="15.75" thickBot="1" x14ac:dyDescent="0.3">
      <c r="A16" s="31"/>
      <c r="B16" s="6" t="s">
        <v>29</v>
      </c>
      <c r="C16" s="20" t="s">
        <v>95</v>
      </c>
      <c r="D16" s="24" t="s">
        <v>96</v>
      </c>
      <c r="E16" s="24" t="s">
        <v>97</v>
      </c>
      <c r="F16" s="24" t="s">
        <v>98</v>
      </c>
    </row>
  </sheetData>
  <mergeCells count="5">
    <mergeCell ref="A5:A7"/>
    <mergeCell ref="A8:A10"/>
    <mergeCell ref="A11:A13"/>
    <mergeCell ref="A14:A16"/>
    <mergeCell ref="A2:A4"/>
  </mergeCells>
  <conditionalFormatting sqref="A2:A16">
    <cfRule type="colorScale" priority="1">
      <colorScale>
        <cfvo type="min"/>
        <cfvo type="max"/>
        <color theme="7" tint="0.59999389629810485"/>
        <color theme="7" tint="-0.499984740745262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1FCB8-FA94-4AFE-B20F-4987FBA47BBB}">
  <dimension ref="A1:F50"/>
  <sheetViews>
    <sheetView topLeftCell="A22" workbookViewId="0">
      <selection activeCell="A35" sqref="A35:F50"/>
    </sheetView>
  </sheetViews>
  <sheetFormatPr baseColWidth="10" defaultRowHeight="15" x14ac:dyDescent="0.25"/>
  <cols>
    <col min="1" max="1" width="7.5703125" bestFit="1" customWidth="1"/>
    <col min="2" max="2" width="11" bestFit="1" customWidth="1"/>
    <col min="3" max="3" width="22.140625" bestFit="1" customWidth="1"/>
    <col min="4" max="4" width="19" bestFit="1" customWidth="1"/>
    <col min="5" max="5" width="20.28515625" bestFit="1" customWidth="1"/>
    <col min="6" max="6" width="19.140625" bestFit="1" customWidth="1"/>
  </cols>
  <sheetData>
    <row r="1" spans="1:6" ht="15.75" thickBot="1" x14ac:dyDescent="0.3">
      <c r="A1" s="3" t="s">
        <v>26</v>
      </c>
      <c r="B1" s="3" t="s">
        <v>30</v>
      </c>
      <c r="C1" s="3" t="s">
        <v>34</v>
      </c>
      <c r="D1" s="3" t="s">
        <v>31</v>
      </c>
      <c r="E1" s="3" t="s">
        <v>32</v>
      </c>
      <c r="F1" s="3" t="s">
        <v>33</v>
      </c>
    </row>
    <row r="2" spans="1:6" x14ac:dyDescent="0.25">
      <c r="A2" s="26">
        <v>0</v>
      </c>
      <c r="B2" s="4" t="s">
        <v>27</v>
      </c>
      <c r="C2" s="10">
        <v>0.85899999999999999</v>
      </c>
      <c r="D2" s="11">
        <v>0.60699999999999998</v>
      </c>
      <c r="E2" s="11">
        <v>8.6999999999999994E-3</v>
      </c>
      <c r="F2" s="7">
        <v>28.2</v>
      </c>
    </row>
    <row r="3" spans="1:6" x14ac:dyDescent="0.25">
      <c r="A3" s="27"/>
      <c r="B3" s="5" t="s">
        <v>28</v>
      </c>
      <c r="C3" s="12">
        <v>0.86199999999999999</v>
      </c>
      <c r="D3" s="13">
        <v>0.59299999999999997</v>
      </c>
      <c r="E3" s="13">
        <v>0.01</v>
      </c>
      <c r="F3" s="8">
        <v>27.7</v>
      </c>
    </row>
    <row r="4" spans="1:6" ht="15.75" thickBot="1" x14ac:dyDescent="0.3">
      <c r="A4" s="28"/>
      <c r="B4" s="6" t="s">
        <v>29</v>
      </c>
      <c r="C4" s="14">
        <v>0.86399999999999999</v>
      </c>
      <c r="D4" s="15">
        <v>0.621</v>
      </c>
      <c r="E4" s="15">
        <v>1E-3</v>
      </c>
      <c r="F4" s="9">
        <v>28.3</v>
      </c>
    </row>
    <row r="5" spans="1:6" x14ac:dyDescent="0.25">
      <c r="A5" s="26">
        <v>2.5</v>
      </c>
      <c r="B5" s="4" t="s">
        <v>27</v>
      </c>
      <c r="C5" s="11">
        <v>0.85899999999999999</v>
      </c>
      <c r="D5" s="11">
        <v>0.61499999999999999</v>
      </c>
      <c r="E5" s="11">
        <v>1.7000000000000001E-2</v>
      </c>
      <c r="F5" s="7">
        <v>28.2</v>
      </c>
    </row>
    <row r="6" spans="1:6" x14ac:dyDescent="0.25">
      <c r="A6" s="27"/>
      <c r="B6" s="5" t="s">
        <v>28</v>
      </c>
      <c r="C6" s="13">
        <v>0.84599999999999997</v>
      </c>
      <c r="D6" s="13">
        <v>0.52200000000000002</v>
      </c>
      <c r="E6" s="13">
        <v>2.3E-2</v>
      </c>
      <c r="F6" s="8">
        <v>28.5</v>
      </c>
    </row>
    <row r="7" spans="1:6" ht="15.75" thickBot="1" x14ac:dyDescent="0.3">
      <c r="A7" s="28"/>
      <c r="B7" s="6" t="s">
        <v>29</v>
      </c>
      <c r="C7" s="15">
        <v>0.80700000000000005</v>
      </c>
      <c r="D7" s="15">
        <v>0.35399999999999998</v>
      </c>
      <c r="E7" s="15">
        <v>5.1999999999999998E-2</v>
      </c>
      <c r="F7" s="9">
        <v>31.2</v>
      </c>
    </row>
    <row r="8" spans="1:6" x14ac:dyDescent="0.25">
      <c r="A8" s="26">
        <v>5</v>
      </c>
      <c r="B8" s="4" t="s">
        <v>27</v>
      </c>
      <c r="C8" s="11">
        <v>0.79900000000000004</v>
      </c>
      <c r="D8" s="11">
        <v>0.374</v>
      </c>
      <c r="E8" s="11">
        <v>0.17599999999999999</v>
      </c>
      <c r="F8" s="7">
        <v>30</v>
      </c>
    </row>
    <row r="9" spans="1:6" x14ac:dyDescent="0.25">
      <c r="A9" s="27"/>
      <c r="B9" s="5" t="s">
        <v>28</v>
      </c>
      <c r="C9" s="13">
        <v>0.74399999999999999</v>
      </c>
      <c r="D9" s="13">
        <v>0.32800000000000001</v>
      </c>
      <c r="E9" s="13">
        <v>0.24199999999999999</v>
      </c>
      <c r="F9" s="8">
        <v>30.2</v>
      </c>
    </row>
    <row r="10" spans="1:6" ht="15.75" thickBot="1" x14ac:dyDescent="0.3">
      <c r="A10" s="28"/>
      <c r="B10" s="6" t="s">
        <v>29</v>
      </c>
      <c r="C10" s="15">
        <v>0.61699999999999999</v>
      </c>
      <c r="D10" s="15">
        <v>0.24199999999999999</v>
      </c>
      <c r="E10" s="15">
        <v>0.32900000000000001</v>
      </c>
      <c r="F10" s="9">
        <v>32.700000000000003</v>
      </c>
    </row>
    <row r="11" spans="1:6" x14ac:dyDescent="0.25">
      <c r="A11" s="26">
        <v>7.5</v>
      </c>
      <c r="B11" s="4" t="s">
        <v>27</v>
      </c>
      <c r="C11" s="11">
        <v>0.41099999999999998</v>
      </c>
      <c r="D11" s="11">
        <v>0.22600000000000001</v>
      </c>
      <c r="E11" s="11">
        <v>0.17399999999999999</v>
      </c>
      <c r="F11" s="7">
        <v>30.5</v>
      </c>
    </row>
    <row r="12" spans="1:6" x14ac:dyDescent="0.25">
      <c r="A12" s="27"/>
      <c r="B12" s="5" t="s">
        <v>28</v>
      </c>
      <c r="C12" s="13">
        <v>0.34799999999999998</v>
      </c>
      <c r="D12" s="13">
        <v>0.19800000000000001</v>
      </c>
      <c r="E12" s="13">
        <v>0.27900000000000003</v>
      </c>
      <c r="F12" s="8">
        <v>31.2</v>
      </c>
    </row>
    <row r="13" spans="1:6" ht="15.75" thickBot="1" x14ac:dyDescent="0.3">
      <c r="A13" s="28"/>
      <c r="B13" s="6" t="s">
        <v>29</v>
      </c>
      <c r="C13" s="15">
        <v>0.29499999999999998</v>
      </c>
      <c r="D13" s="15">
        <v>6.3E-2</v>
      </c>
      <c r="E13" s="15">
        <v>0.39100000000000001</v>
      </c>
      <c r="F13" s="9">
        <v>35.5</v>
      </c>
    </row>
    <row r="14" spans="1:6" x14ac:dyDescent="0.25">
      <c r="A14" s="26">
        <v>10</v>
      </c>
      <c r="B14" s="4" t="s">
        <v>27</v>
      </c>
      <c r="C14" s="11">
        <v>0.33700000000000002</v>
      </c>
      <c r="D14" s="11">
        <v>0.13500000000000001</v>
      </c>
      <c r="E14" s="11">
        <v>0.28499999999999998</v>
      </c>
      <c r="F14" s="7">
        <v>31.5</v>
      </c>
    </row>
    <row r="15" spans="1:6" x14ac:dyDescent="0.25">
      <c r="A15" s="27"/>
      <c r="B15" s="5" t="s">
        <v>28</v>
      </c>
      <c r="C15" s="13">
        <v>0.29799999999999999</v>
      </c>
      <c r="D15" s="13">
        <v>0.11799999999999999</v>
      </c>
      <c r="E15" s="13">
        <v>0.38600000000000001</v>
      </c>
      <c r="F15" s="8">
        <v>32.200000000000003</v>
      </c>
    </row>
    <row r="16" spans="1:6" ht="15.75" thickBot="1" x14ac:dyDescent="0.3">
      <c r="A16" s="28"/>
      <c r="B16" s="6" t="s">
        <v>29</v>
      </c>
      <c r="C16" s="15">
        <v>0.23499999999999999</v>
      </c>
      <c r="D16" s="15">
        <v>4.5999999999999999E-2</v>
      </c>
      <c r="E16" s="15">
        <v>0.58299999999999996</v>
      </c>
      <c r="F16" s="9">
        <v>37.200000000000003</v>
      </c>
    </row>
    <row r="17" spans="1:6" ht="15.75" thickBot="1" x14ac:dyDescent="0.3"/>
    <row r="18" spans="1:6" ht="15.75" thickBot="1" x14ac:dyDescent="0.3">
      <c r="A18" s="3" t="s">
        <v>26</v>
      </c>
      <c r="B18" s="3" t="s">
        <v>30</v>
      </c>
      <c r="C18" s="3" t="s">
        <v>35</v>
      </c>
      <c r="D18" s="3" t="s">
        <v>36</v>
      </c>
      <c r="E18" s="3" t="s">
        <v>37</v>
      </c>
      <c r="F18" s="3" t="s">
        <v>38</v>
      </c>
    </row>
    <row r="19" spans="1:6" x14ac:dyDescent="0.25">
      <c r="A19" s="26">
        <v>0</v>
      </c>
      <c r="B19" s="4" t="s">
        <v>27</v>
      </c>
      <c r="C19" s="10">
        <v>1.2E-2</v>
      </c>
      <c r="D19" s="11">
        <v>6.8000000000000005E-2</v>
      </c>
      <c r="E19" s="11">
        <v>6.0000000000000001E-3</v>
      </c>
      <c r="F19" s="7">
        <v>2</v>
      </c>
    </row>
    <row r="20" spans="1:6" x14ac:dyDescent="0.25">
      <c r="A20" s="27"/>
      <c r="B20" s="5" t="s">
        <v>28</v>
      </c>
      <c r="C20" s="12">
        <v>2.1999999999999999E-2</v>
      </c>
      <c r="D20" s="13">
        <v>5.2999999999999999E-2</v>
      </c>
      <c r="E20" s="13">
        <v>3.0000000000000001E-3</v>
      </c>
      <c r="F20" s="8">
        <v>1.7</v>
      </c>
    </row>
    <row r="21" spans="1:6" ht="15.75" thickBot="1" x14ac:dyDescent="0.3">
      <c r="A21" s="28"/>
      <c r="B21" s="6" t="s">
        <v>29</v>
      </c>
      <c r="C21" s="14">
        <v>1.4999999999999999E-2</v>
      </c>
      <c r="D21" s="15">
        <v>5.2999999999999999E-2</v>
      </c>
      <c r="E21" s="15">
        <v>3.0000000000000001E-3</v>
      </c>
      <c r="F21" s="9">
        <v>1.3</v>
      </c>
    </row>
    <row r="22" spans="1:6" x14ac:dyDescent="0.25">
      <c r="A22" s="26">
        <v>2.5</v>
      </c>
      <c r="B22" s="4" t="s">
        <v>27</v>
      </c>
      <c r="C22" s="11">
        <v>3.1E-2</v>
      </c>
      <c r="D22" s="11">
        <v>7.0000000000000007E-2</v>
      </c>
      <c r="E22" s="11">
        <v>6.0000000000000001E-3</v>
      </c>
      <c r="F22" s="7">
        <v>2.6</v>
      </c>
    </row>
    <row r="23" spans="1:6" x14ac:dyDescent="0.25">
      <c r="A23" s="27"/>
      <c r="B23" s="5" t="s">
        <v>28</v>
      </c>
      <c r="C23" s="13">
        <v>3.6999999999999998E-2</v>
      </c>
      <c r="D23" s="13">
        <v>0.03</v>
      </c>
      <c r="E23" s="13">
        <v>3.0000000000000001E-3</v>
      </c>
      <c r="F23" s="8">
        <v>2.2999999999999998</v>
      </c>
    </row>
    <row r="24" spans="1:6" ht="15.75" thickBot="1" x14ac:dyDescent="0.3">
      <c r="A24" s="28"/>
      <c r="B24" s="6" t="s">
        <v>29</v>
      </c>
      <c r="C24" s="15">
        <v>3.5999999999999997E-2</v>
      </c>
      <c r="D24" s="15">
        <v>6.6000000000000003E-2</v>
      </c>
      <c r="E24" s="15">
        <v>3.5999999999999997E-2</v>
      </c>
      <c r="F24" s="9">
        <v>1.7</v>
      </c>
    </row>
    <row r="25" spans="1:6" x14ac:dyDescent="0.25">
      <c r="A25" s="26">
        <v>5</v>
      </c>
      <c r="B25" s="4" t="s">
        <v>27</v>
      </c>
      <c r="C25" s="11">
        <v>2.3E-2</v>
      </c>
      <c r="D25" s="11">
        <v>4.2000000000000003E-2</v>
      </c>
      <c r="E25" s="11">
        <v>4.7E-2</v>
      </c>
      <c r="F25" s="7">
        <v>1.4</v>
      </c>
    </row>
    <row r="26" spans="1:6" x14ac:dyDescent="0.25">
      <c r="A26" s="27"/>
      <c r="B26" s="5" t="s">
        <v>28</v>
      </c>
      <c r="C26" s="13">
        <v>4.2000000000000003E-2</v>
      </c>
      <c r="D26" s="13">
        <v>5.8999999999999997E-2</v>
      </c>
      <c r="E26" s="13">
        <v>3.9E-2</v>
      </c>
      <c r="F26" s="8">
        <v>1.7</v>
      </c>
    </row>
    <row r="27" spans="1:6" ht="15.75" thickBot="1" x14ac:dyDescent="0.3">
      <c r="A27" s="28"/>
      <c r="B27" s="6" t="s">
        <v>29</v>
      </c>
      <c r="C27" s="15">
        <v>7.0000000000000007E-2</v>
      </c>
      <c r="D27" s="15">
        <v>2.5000000000000001E-2</v>
      </c>
      <c r="E27" s="15">
        <v>5.8999999999999997E-2</v>
      </c>
      <c r="F27" s="9">
        <v>0.9</v>
      </c>
    </row>
    <row r="28" spans="1:6" x14ac:dyDescent="0.25">
      <c r="A28" s="26">
        <v>7.5</v>
      </c>
      <c r="B28" s="4" t="s">
        <v>27</v>
      </c>
      <c r="C28" s="11">
        <v>5.8000000000000003E-2</v>
      </c>
      <c r="D28" s="11">
        <v>6.3E-2</v>
      </c>
      <c r="E28" s="11">
        <v>5.0999999999999997E-2</v>
      </c>
      <c r="F28" s="7">
        <v>1.2</v>
      </c>
    </row>
    <row r="29" spans="1:6" x14ac:dyDescent="0.25">
      <c r="A29" s="27"/>
      <c r="B29" s="5" t="s">
        <v>28</v>
      </c>
      <c r="C29" s="13">
        <v>4.8000000000000001E-2</v>
      </c>
      <c r="D29" s="13">
        <v>3.9E-2</v>
      </c>
      <c r="E29" s="13">
        <v>9.7000000000000003E-2</v>
      </c>
      <c r="F29" s="8">
        <v>0.9</v>
      </c>
    </row>
    <row r="30" spans="1:6" ht="15.75" thickBot="1" x14ac:dyDescent="0.3">
      <c r="A30" s="28"/>
      <c r="B30" s="6" t="s">
        <v>29</v>
      </c>
      <c r="C30" s="15">
        <v>0.04</v>
      </c>
      <c r="D30" s="15">
        <v>3.5000000000000003E-2</v>
      </c>
      <c r="E30" s="15">
        <v>7.8E-2</v>
      </c>
      <c r="F30" s="9">
        <v>0.8</v>
      </c>
    </row>
    <row r="31" spans="1:6" x14ac:dyDescent="0.25">
      <c r="A31" s="26">
        <v>10</v>
      </c>
      <c r="B31" s="4" t="s">
        <v>27</v>
      </c>
      <c r="C31" s="11">
        <v>1.2999999999999999E-2</v>
      </c>
      <c r="D31" s="11">
        <v>8.9999999999999993E-3</v>
      </c>
      <c r="E31" s="11">
        <v>3.5000000000000003E-2</v>
      </c>
      <c r="F31" s="7">
        <v>0.9</v>
      </c>
    </row>
    <row r="32" spans="1:6" x14ac:dyDescent="0.25">
      <c r="A32" s="27"/>
      <c r="B32" s="5" t="s">
        <v>28</v>
      </c>
      <c r="C32" s="13">
        <v>1.6E-2</v>
      </c>
      <c r="D32" s="13">
        <v>1E-3</v>
      </c>
      <c r="E32" s="13">
        <v>9.5000000000000001E-2</v>
      </c>
      <c r="F32" s="8">
        <v>0.9</v>
      </c>
    </row>
    <row r="33" spans="1:6" ht="15.75" thickBot="1" x14ac:dyDescent="0.3">
      <c r="A33" s="28"/>
      <c r="B33" s="6" t="s">
        <v>29</v>
      </c>
      <c r="C33" s="15">
        <v>3.3000000000000002E-2</v>
      </c>
      <c r="D33" s="15">
        <v>2E-3</v>
      </c>
      <c r="E33" s="15">
        <v>9.6000000000000002E-2</v>
      </c>
      <c r="F33" s="9">
        <v>1.7</v>
      </c>
    </row>
    <row r="34" spans="1:6" ht="15.75" thickBot="1" x14ac:dyDescent="0.3"/>
    <row r="35" spans="1:6" ht="15.75" thickBot="1" x14ac:dyDescent="0.3">
      <c r="A35" s="3" t="s">
        <v>26</v>
      </c>
      <c r="B35" s="21" t="s">
        <v>30</v>
      </c>
      <c r="C35" s="21" t="s">
        <v>34</v>
      </c>
      <c r="D35" s="21" t="s">
        <v>31</v>
      </c>
      <c r="E35" s="21" t="s">
        <v>32</v>
      </c>
      <c r="F35" s="21" t="s">
        <v>33</v>
      </c>
    </row>
    <row r="36" spans="1:6" x14ac:dyDescent="0.25">
      <c r="A36" s="29">
        <v>0</v>
      </c>
      <c r="B36" s="4" t="s">
        <v>27</v>
      </c>
      <c r="C36" s="22" t="str">
        <f>CONCATENATE(C2," ± ",C19)</f>
        <v>0,859 ± 0,012</v>
      </c>
      <c r="D36" s="18" t="str">
        <f t="shared" ref="D36:F36" si="0">CONCATENATE(D2," ± ",D19)</f>
        <v>0,607 ± 0,068</v>
      </c>
      <c r="E36" s="18" t="str">
        <f t="shared" si="0"/>
        <v>0,0087 ± 0,006</v>
      </c>
      <c r="F36" s="18" t="str">
        <f t="shared" si="0"/>
        <v>28,2 ± 2</v>
      </c>
    </row>
    <row r="37" spans="1:6" x14ac:dyDescent="0.25">
      <c r="A37" s="30"/>
      <c r="B37" s="5" t="s">
        <v>28</v>
      </c>
      <c r="C37" s="19" t="str">
        <f t="shared" ref="C37:F37" si="1">CONCATENATE(C3," ± ",C20)</f>
        <v>0,862 ± 0,022</v>
      </c>
      <c r="D37" s="23" t="str">
        <f t="shared" si="1"/>
        <v>0,593 ± 0,053</v>
      </c>
      <c r="E37" s="23" t="str">
        <f t="shared" si="1"/>
        <v>0,01 ± 0,003</v>
      </c>
      <c r="F37" s="23" t="str">
        <f t="shared" si="1"/>
        <v>27,7 ± 1,7</v>
      </c>
    </row>
    <row r="38" spans="1:6" ht="15.75" thickBot="1" x14ac:dyDescent="0.3">
      <c r="A38" s="31"/>
      <c r="B38" s="6" t="s">
        <v>29</v>
      </c>
      <c r="C38" s="20" t="str">
        <f t="shared" ref="C38:F38" si="2">CONCATENATE(C4," ± ",C21)</f>
        <v>0,864 ± 0,015</v>
      </c>
      <c r="D38" s="24" t="str">
        <f t="shared" si="2"/>
        <v>0,621 ± 0,053</v>
      </c>
      <c r="E38" s="24" t="str">
        <f t="shared" si="2"/>
        <v>0,001 ± 0,003</v>
      </c>
      <c r="F38" s="24" t="str">
        <f t="shared" si="2"/>
        <v>28,3 ± 1,3</v>
      </c>
    </row>
    <row r="39" spans="1:6" x14ac:dyDescent="0.25">
      <c r="A39" s="29">
        <v>2.5</v>
      </c>
      <c r="B39" s="4" t="s">
        <v>27</v>
      </c>
      <c r="C39" s="22" t="str">
        <f t="shared" ref="C39:F39" si="3">CONCATENATE(C5," ± ",C22)</f>
        <v>0,859 ± 0,031</v>
      </c>
      <c r="D39" s="18" t="str">
        <f t="shared" si="3"/>
        <v>0,615 ± 0,07</v>
      </c>
      <c r="E39" s="18" t="str">
        <f t="shared" si="3"/>
        <v>0,017 ± 0,006</v>
      </c>
      <c r="F39" s="18" t="str">
        <f t="shared" si="3"/>
        <v>28,2 ± 2,6</v>
      </c>
    </row>
    <row r="40" spans="1:6" x14ac:dyDescent="0.25">
      <c r="A40" s="30"/>
      <c r="B40" s="5" t="s">
        <v>28</v>
      </c>
      <c r="C40" s="19" t="str">
        <f t="shared" ref="C40:F40" si="4">CONCATENATE(C6," ± ",C23)</f>
        <v>0,846 ± 0,037</v>
      </c>
      <c r="D40" s="23" t="str">
        <f t="shared" si="4"/>
        <v>0,522 ± 0,03</v>
      </c>
      <c r="E40" s="23" t="str">
        <f t="shared" si="4"/>
        <v>0,023 ± 0,003</v>
      </c>
      <c r="F40" s="23" t="str">
        <f t="shared" si="4"/>
        <v>28,5 ± 2,3</v>
      </c>
    </row>
    <row r="41" spans="1:6" ht="15.75" thickBot="1" x14ac:dyDescent="0.3">
      <c r="A41" s="31"/>
      <c r="B41" s="6" t="s">
        <v>29</v>
      </c>
      <c r="C41" s="20" t="str">
        <f t="shared" ref="C41:F41" si="5">CONCATENATE(C7," ± ",C24)</f>
        <v>0,807 ± 0,036</v>
      </c>
      <c r="D41" s="24" t="str">
        <f t="shared" si="5"/>
        <v>0,354 ± 0,066</v>
      </c>
      <c r="E41" s="24" t="str">
        <f t="shared" si="5"/>
        <v>0,052 ± 0,036</v>
      </c>
      <c r="F41" s="24" t="str">
        <f t="shared" si="5"/>
        <v>31,2 ± 1,7</v>
      </c>
    </row>
    <row r="42" spans="1:6" x14ac:dyDescent="0.25">
      <c r="A42" s="29">
        <v>5</v>
      </c>
      <c r="B42" s="4" t="s">
        <v>27</v>
      </c>
      <c r="C42" s="22" t="str">
        <f t="shared" ref="C42:F42" si="6">CONCATENATE(C8," ± ",C25)</f>
        <v>0,799 ± 0,023</v>
      </c>
      <c r="D42" s="18" t="str">
        <f t="shared" si="6"/>
        <v>0,374 ± 0,042</v>
      </c>
      <c r="E42" s="18" t="str">
        <f t="shared" si="6"/>
        <v>0,176 ± 0,047</v>
      </c>
      <c r="F42" s="18" t="str">
        <f t="shared" si="6"/>
        <v>30 ± 1,4</v>
      </c>
    </row>
    <row r="43" spans="1:6" x14ac:dyDescent="0.25">
      <c r="A43" s="30"/>
      <c r="B43" s="5" t="s">
        <v>28</v>
      </c>
      <c r="C43" s="19" t="str">
        <f t="shared" ref="C43:F43" si="7">CONCATENATE(C9," ± ",C26)</f>
        <v>0,744 ± 0,042</v>
      </c>
      <c r="D43" s="23" t="str">
        <f t="shared" si="7"/>
        <v>0,328 ± 0,059</v>
      </c>
      <c r="E43" s="23" t="str">
        <f t="shared" si="7"/>
        <v>0,242 ± 0,039</v>
      </c>
      <c r="F43" s="23" t="str">
        <f t="shared" si="7"/>
        <v>30,2 ± 1,7</v>
      </c>
    </row>
    <row r="44" spans="1:6" ht="15.75" thickBot="1" x14ac:dyDescent="0.3">
      <c r="A44" s="31"/>
      <c r="B44" s="6" t="s">
        <v>29</v>
      </c>
      <c r="C44" s="20" t="str">
        <f t="shared" ref="C44:F44" si="8">CONCATENATE(C10," ± ",C27)</f>
        <v>0,617 ± 0,07</v>
      </c>
      <c r="D44" s="24" t="str">
        <f t="shared" si="8"/>
        <v>0,242 ± 0,025</v>
      </c>
      <c r="E44" s="24" t="str">
        <f t="shared" si="8"/>
        <v>0,329 ± 0,059</v>
      </c>
      <c r="F44" s="24" t="str">
        <f t="shared" si="8"/>
        <v>32,7 ± 0,9</v>
      </c>
    </row>
    <row r="45" spans="1:6" x14ac:dyDescent="0.25">
      <c r="A45" s="29">
        <v>7.5</v>
      </c>
      <c r="B45" s="4" t="s">
        <v>27</v>
      </c>
      <c r="C45" s="22" t="str">
        <f t="shared" ref="C45:F45" si="9">CONCATENATE(C11," ± ",C28)</f>
        <v>0,411 ± 0,058</v>
      </c>
      <c r="D45" s="18" t="str">
        <f t="shared" si="9"/>
        <v>0,226 ± 0,063</v>
      </c>
      <c r="E45" s="18" t="str">
        <f t="shared" si="9"/>
        <v>0,174 ± 0,051</v>
      </c>
      <c r="F45" s="18" t="str">
        <f t="shared" si="9"/>
        <v>30,5 ± 1,2</v>
      </c>
    </row>
    <row r="46" spans="1:6" x14ac:dyDescent="0.25">
      <c r="A46" s="30"/>
      <c r="B46" s="5" t="s">
        <v>28</v>
      </c>
      <c r="C46" s="19" t="str">
        <f t="shared" ref="C46:F46" si="10">CONCATENATE(C12," ± ",C29)</f>
        <v>0,348 ± 0,048</v>
      </c>
      <c r="D46" s="23" t="str">
        <f t="shared" si="10"/>
        <v>0,198 ± 0,039</v>
      </c>
      <c r="E46" s="23" t="str">
        <f t="shared" si="10"/>
        <v>0,279 ± 0,097</v>
      </c>
      <c r="F46" s="23" t="str">
        <f t="shared" si="10"/>
        <v>31,2 ± 0,9</v>
      </c>
    </row>
    <row r="47" spans="1:6" ht="15.75" thickBot="1" x14ac:dyDescent="0.3">
      <c r="A47" s="31"/>
      <c r="B47" s="6" t="s">
        <v>29</v>
      </c>
      <c r="C47" s="20" t="str">
        <f t="shared" ref="C47:F47" si="11">CONCATENATE(C13," ± ",C30)</f>
        <v>0,295 ± 0,04</v>
      </c>
      <c r="D47" s="24" t="str">
        <f t="shared" si="11"/>
        <v>0,063 ± 0,035</v>
      </c>
      <c r="E47" s="24" t="str">
        <f t="shared" si="11"/>
        <v>0,391 ± 0,078</v>
      </c>
      <c r="F47" s="24" t="str">
        <f t="shared" si="11"/>
        <v>35,5 ± 0,8</v>
      </c>
    </row>
    <row r="48" spans="1:6" x14ac:dyDescent="0.25">
      <c r="A48" s="29">
        <v>10</v>
      </c>
      <c r="B48" s="4" t="s">
        <v>27</v>
      </c>
      <c r="C48" s="22" t="str">
        <f t="shared" ref="C48:F48" si="12">CONCATENATE(C14," ± ",C31)</f>
        <v>0,337 ± 0,013</v>
      </c>
      <c r="D48" s="18" t="str">
        <f t="shared" si="12"/>
        <v>0,135 ± 0,009</v>
      </c>
      <c r="E48" s="18" t="str">
        <f t="shared" si="12"/>
        <v>0,285 ± 0,035</v>
      </c>
      <c r="F48" s="18" t="str">
        <f t="shared" si="12"/>
        <v>31,5 ± 0,9</v>
      </c>
    </row>
    <row r="49" spans="1:6" x14ac:dyDescent="0.25">
      <c r="A49" s="30"/>
      <c r="B49" s="5" t="s">
        <v>28</v>
      </c>
      <c r="C49" s="19" t="str">
        <f t="shared" ref="C49:F49" si="13">CONCATENATE(C15," ± ",C32)</f>
        <v>0,298 ± 0,016</v>
      </c>
      <c r="D49" s="23" t="str">
        <f t="shared" si="13"/>
        <v>0,118 ± 0,001</v>
      </c>
      <c r="E49" s="23" t="str">
        <f t="shared" si="13"/>
        <v>0,386 ± 0,095</v>
      </c>
      <c r="F49" s="23" t="str">
        <f t="shared" si="13"/>
        <v>32,2 ± 0,9</v>
      </c>
    </row>
    <row r="50" spans="1:6" ht="15.75" thickBot="1" x14ac:dyDescent="0.3">
      <c r="A50" s="31"/>
      <c r="B50" s="6" t="s">
        <v>29</v>
      </c>
      <c r="C50" s="20" t="str">
        <f t="shared" ref="C50:F50" si="14">CONCATENATE(C16," ± ",C33)</f>
        <v>0,235 ± 0,033</v>
      </c>
      <c r="D50" s="24" t="str">
        <f t="shared" si="14"/>
        <v>0,046 ± 0,002</v>
      </c>
      <c r="E50" s="24" t="str">
        <f t="shared" si="14"/>
        <v>0,583 ± 0,096</v>
      </c>
      <c r="F50" s="24" t="str">
        <f t="shared" si="14"/>
        <v>37,2 ± 1,7</v>
      </c>
    </row>
  </sheetData>
  <mergeCells count="15">
    <mergeCell ref="A36:A38"/>
    <mergeCell ref="A39:A41"/>
    <mergeCell ref="A42:A44"/>
    <mergeCell ref="A45:A47"/>
    <mergeCell ref="A48:A50"/>
    <mergeCell ref="A22:A24"/>
    <mergeCell ref="A25:A27"/>
    <mergeCell ref="A28:A30"/>
    <mergeCell ref="A31:A33"/>
    <mergeCell ref="A2:A4"/>
    <mergeCell ref="A5:A7"/>
    <mergeCell ref="A8:A10"/>
    <mergeCell ref="A11:A13"/>
    <mergeCell ref="A14:A16"/>
    <mergeCell ref="A19:A21"/>
  </mergeCells>
  <conditionalFormatting sqref="A2:A16">
    <cfRule type="colorScale" priority="3">
      <colorScale>
        <cfvo type="min"/>
        <cfvo type="max"/>
        <color theme="7" tint="0.59999389629810485"/>
        <color theme="7" tint="-0.499984740745262"/>
      </colorScale>
    </cfRule>
  </conditionalFormatting>
  <conditionalFormatting sqref="A19:A33">
    <cfRule type="colorScale" priority="2">
      <colorScale>
        <cfvo type="min"/>
        <cfvo type="max"/>
        <color theme="7" tint="0.59999389629810485"/>
        <color theme="7" tint="-0.499984740745262"/>
      </colorScale>
    </cfRule>
  </conditionalFormatting>
  <conditionalFormatting sqref="A36:A50">
    <cfRule type="colorScale" priority="1">
      <colorScale>
        <cfvo type="min"/>
        <cfvo type="max"/>
        <color theme="7" tint="0.59999389629810485"/>
        <color theme="7" tint="-0.499984740745262"/>
      </colorScale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Temps Dev</vt:lpstr>
      <vt:lpstr>Taux de Survie</vt:lpstr>
      <vt:lpstr>Taux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De Pooter</dc:creator>
  <cp:lastModifiedBy>Simon De Pooter</cp:lastModifiedBy>
  <dcterms:created xsi:type="dcterms:W3CDTF">2015-06-05T18:19:34Z</dcterms:created>
  <dcterms:modified xsi:type="dcterms:W3CDTF">2021-12-15T07:11:43Z</dcterms:modified>
</cp:coreProperties>
</file>